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01.04" sheetId="49" r:id="rId1"/>
  </sheets>
  <definedNames>
    <definedName name="_xlnm.Print_Titles" localSheetId="0">'01.04'!$8:$10</definedName>
  </definedNames>
  <calcPr calcId="145621"/>
</workbook>
</file>

<file path=xl/calcChain.xml><?xml version="1.0" encoding="utf-8"?>
<calcChain xmlns="http://schemas.openxmlformats.org/spreadsheetml/2006/main">
  <c r="H191" i="49" l="1"/>
  <c r="H150" i="49"/>
  <c r="H81" i="49"/>
  <c r="H25" i="49"/>
  <c r="H26" i="49"/>
  <c r="H19" i="49"/>
  <c r="H103" i="49" l="1"/>
  <c r="H111" i="49" l="1"/>
  <c r="H137" i="49" l="1"/>
  <c r="H39" i="49"/>
  <c r="H29" i="49"/>
  <c r="H15" i="49" l="1"/>
  <c r="H192" i="49"/>
  <c r="H48" i="49"/>
  <c r="H71" i="49" l="1"/>
  <c r="H63" i="49"/>
  <c r="H55" i="49"/>
  <c r="H221" i="49" l="1"/>
  <c r="H182" i="49"/>
  <c r="H121" i="49"/>
  <c r="H129" i="49" l="1"/>
  <c r="H194" i="49" l="1"/>
  <c r="H187" i="49" l="1"/>
  <c r="H159" i="49" l="1"/>
  <c r="H96" i="49" l="1"/>
  <c r="H148" i="49"/>
  <c r="H27" i="49" l="1"/>
  <c r="H14" i="49" s="1"/>
  <c r="H174" i="49"/>
  <c r="H94" i="49" l="1"/>
  <c r="H77" i="49" s="1"/>
  <c r="H12" i="49" s="1"/>
  <c r="H11" i="49" l="1"/>
</calcChain>
</file>

<file path=xl/sharedStrings.xml><?xml version="1.0" encoding="utf-8"?>
<sst xmlns="http://schemas.openxmlformats.org/spreadsheetml/2006/main" count="290" uniqueCount="138">
  <si>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</si>
  <si>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</si>
  <si>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</si>
  <si>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</si>
  <si>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</si>
  <si>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</si>
  <si>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</si>
  <si>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</si>
  <si>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</si>
  <si>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</si>
  <si>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</si>
  <si>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</si>
  <si>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</si>
  <si>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</si>
  <si>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</si>
  <si>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</si>
  <si>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</si>
  <si>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</si>
  <si>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</si>
  <si>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</si>
  <si>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</si>
  <si>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</si>
  <si>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</si>
  <si>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</si>
  <si>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</si>
  <si>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</si>
  <si>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</si>
  <si>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</si>
  <si>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</si>
  <si>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</si>
  <si>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</si>
  <si>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</si>
  <si>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</si>
  <si>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</si>
  <si>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</si>
  <si>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</si>
  <si>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</si>
  <si>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</si>
  <si>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</si>
  <si>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</si>
  <si>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</si>
  <si>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</si>
  <si>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</si>
  <si>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</si>
  <si>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</si>
  <si>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</si>
  <si>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</si>
  <si>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</si>
  <si>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</si>
  <si>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</si>
  <si>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</si>
  <si>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>Управление дорожного хозяйства</t>
  </si>
  <si>
    <t>Всего по районам:</t>
  </si>
  <si>
    <t>Уточненные плановые бюджетные ассигнования на очередной финансовый год тыс.руб.</t>
  </si>
  <si>
    <t>Управа Железнодорожного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</si>
  <si>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</si>
  <si>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</si>
  <si>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</si>
  <si>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</si>
  <si>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Развитие современной улично-дорожной сети городского округа город Воронеж</t>
  </si>
  <si>
    <t>0409 24100S8660 600</t>
  </si>
  <si>
    <t>0409 24100S8660 200</t>
  </si>
  <si>
    <t>0409 24100S8660 800</t>
  </si>
  <si>
    <t xml:space="preserve">КБК (бюджет городского округа город Воронеж)
</t>
  </si>
  <si>
    <t>0409 2410080240 200</t>
  </si>
  <si>
    <t>0409 2410080240 600</t>
  </si>
  <si>
    <t>0409 2410000590 100</t>
  </si>
  <si>
    <t>0409 2410000590 200</t>
  </si>
  <si>
    <t>0409 2410000590 800</t>
  </si>
  <si>
    <t>0409 2410080250 800</t>
  </si>
  <si>
    <t>0409 2410080240 400</t>
  </si>
  <si>
    <t>в том числе:</t>
  </si>
  <si>
    <t>0409 2410080240 800</t>
  </si>
  <si>
    <t>0409 24100S8660 400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</si>
  <si>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</si>
  <si>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Сокращение доли автомобильных дорог, на которых осуществляется движение в режиме перегрузки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</si>
  <si>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</si>
  <si>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Повышение комфортности проживания граждан</t>
  </si>
  <si>
    <t>0409 2400120540 200</t>
  </si>
  <si>
    <t xml:space="preserve">Управа Центрального района, всего </t>
  </si>
  <si>
    <t>Управа Коминтерновского района, всего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</si>
  <si>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</si>
  <si>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0409 24100S8770 200</t>
  </si>
  <si>
    <t>_______________ О.В. Котов</t>
  </si>
  <si>
    <t>0412 24100S8770 200</t>
  </si>
  <si>
    <t>1.8</t>
  </si>
  <si>
    <t>2.4</t>
  </si>
  <si>
    <t>Создание системы скоростного рельсового пассажирского транспорта</t>
  </si>
  <si>
    <t>бюджет городского округа город Воронеж</t>
  </si>
  <si>
    <t>04909 2410080240 200</t>
  </si>
  <si>
    <t>Руководитель управления   дорожного хозяйства</t>
  </si>
  <si>
    <t>0409 2410080250 200</t>
  </si>
  <si>
    <t>Основное мероприятие 1 Капитальный ремонт и ремонт дворовых территорий многоквартирных домов, проездов к дворовым территориям многоквартирных домов</t>
  </si>
  <si>
    <t>4.</t>
  </si>
  <si>
    <t>Основное мероприятие 2    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</si>
  <si>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1006 24100L0270 600</t>
  </si>
  <si>
    <t>Создание доступной среды жизнедеятельности для инвалидов и маломобильных групп населения</t>
  </si>
  <si>
    <t>0412 24100S8110 200</t>
  </si>
  <si>
    <t>1.9</t>
  </si>
  <si>
    <t>Муниципальная составляющая городского округа город Воронеж регионального проекта "Дорожная сеть" национального проекта "Безопасные и качественные автомобильные дороги"</t>
  </si>
  <si>
    <t>Увеличение доли дорог соответствующих нормативным требованиям, снижение количества мест концентрации дорожно-транспортных происшествий</t>
  </si>
  <si>
    <t>0409 241 R1Д3933 200</t>
  </si>
  <si>
    <t>1.10</t>
  </si>
  <si>
    <t>Создание комфортной среды для жизнедеятельности человека</t>
  </si>
  <si>
    <t xml:space="preserve"> Реализация муниципальной составляющей регионального проекта «Жилье» подпрограммы «Создание условий для обеспечения доступным и комфортным жильем населения Воронежской области»</t>
  </si>
  <si>
    <t>Управление дорожного хозяйства, всего:</t>
  </si>
  <si>
    <t>04092419R153903 200</t>
  </si>
  <si>
    <t>0408 2420000590 600</t>
  </si>
  <si>
    <t>0503 24100S8072 200</t>
  </si>
  <si>
    <t>041202410080200 200</t>
  </si>
  <si>
    <t>0409 241 R1Д3933 400</t>
  </si>
  <si>
    <t>Архипова И.В.</t>
  </si>
  <si>
    <t>2283081</t>
  </si>
  <si>
    <t>0412 24100S915 200</t>
  </si>
  <si>
    <t>0412 2410080240 200</t>
  </si>
  <si>
    <t>0409 241 R1Д3933 310</t>
  </si>
  <si>
    <t xml:space="preserve">Управа Центрального района </t>
  </si>
  <si>
    <t>Финансовое обеспечение муниципального заказчика в сфере дорожного хозяйства                                                      (МКУ "ГДДХ и Б")</t>
  </si>
  <si>
    <t>0408 2420080200 200</t>
  </si>
  <si>
    <t>01.01.2023</t>
  </si>
  <si>
    <t>31.12.2023</t>
  </si>
  <si>
    <t>0409 2410000590 600</t>
  </si>
  <si>
    <t xml:space="preserve"> 0412 24100S8918 200</t>
  </si>
  <si>
    <t>1.11</t>
  </si>
  <si>
    <t>Реализация инвестиционных проектов в рамках комплексной жилой застройки на территории городского окоуга г. Воронеж</t>
  </si>
  <si>
    <t xml:space="preserve">Улучшение качества жизни населения в новых жилых микрорайонах </t>
  </si>
  <si>
    <t>0412 2410098040 414</t>
  </si>
  <si>
    <t>0412 241008915 200</t>
  </si>
  <si>
    <t>0412 2410098070 414</t>
  </si>
  <si>
    <t>Администрация городского округа город Воронеж</t>
  </si>
  <si>
    <t>0409 2410079270 200</t>
  </si>
  <si>
    <t>0409 2410000570 200</t>
  </si>
  <si>
    <t>0409 2410080540 200</t>
  </si>
  <si>
    <t>0409 2410080540 800</t>
  </si>
  <si>
    <t>0409 2410072020 400</t>
  </si>
  <si>
    <t>0409 2410097020 400</t>
  </si>
  <si>
    <t xml:space="preserve">План реализации муниципальной программы городского округа город Воронеж "Развитие транспортной системы" по состоянию на 31.12.2023                                             </t>
  </si>
  <si>
    <t>"   "                  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</si>
</sst>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362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3" fillId="2" borderId="0" xfId="0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0" xfId="0" applyNumberFormat="1" applyFont="1" applyFill="1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9" fontId="6" fillId="2" borderId="0" xfId="0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top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49" fontId="10" fillId="2" borderId="13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tabSelected="1" showWhiteSpace="0" view="pageLayout" zoomScale="75" zoomScaleNormal="100" zoomScaleSheetLayoutView="75" zoomScalePageLayoutView="75" workbookViewId="0">
      <selection activeCell="H205" sqref="H205"/>
    </sheetView>
  </sheetViews>
  <sheetFormatPr defaultRowHeight="15.75" x14ac:dyDescent="0.25"/>
  <cols>
    <col min="1" max="1" width="8.7109375" style="1" customWidth="1"/>
    <col min="2" max="2" width="31.140625" style="2" customWidth="1"/>
    <col min="3" max="3" width="34.28515625" style="2" customWidth="1"/>
    <col min="4" max="4" width="13.28515625" style="11" customWidth="1"/>
    <col min="5" max="5" width="13.140625" style="11" customWidth="1"/>
    <col min="6" max="6" width="27.28515625" style="3" customWidth="1"/>
    <col min="7" max="7" width="28" style="31" customWidth="1"/>
    <col min="8" max="8" width="21.85546875" style="31" customWidth="1"/>
    <col min="9" max="9" width="14.5703125" style="2" customWidth="1"/>
    <col min="10" max="16384" width="9.140625" style="2"/>
  </cols>
  <sheetData>
    <row r="1" spans="1:8" s="5" customFormat="1" ht="44.25" customHeight="1" x14ac:dyDescent="0.3">
      <c r="A1" s="4"/>
      <c r="D1" s="12"/>
      <c r="E1" s="12"/>
      <c r="F1" s="45"/>
      <c r="G1" s="347" t="s">
        <v>44</v>
      </c>
      <c r="H1" s="347"/>
    </row>
    <row r="2" spans="1:8" s="5" customFormat="1" ht="51.75" customHeight="1" x14ac:dyDescent="0.3">
      <c r="A2" s="4"/>
      <c r="D2" s="12"/>
      <c r="E2" s="12"/>
      <c r="F2" s="45"/>
      <c r="G2" s="356" t="s">
        <v>90</v>
      </c>
      <c r="H2" s="356"/>
    </row>
    <row r="3" spans="1:8" s="5" customFormat="1" ht="17.25" customHeight="1" x14ac:dyDescent="0.3">
      <c r="A3" s="4"/>
      <c r="D3" s="12"/>
      <c r="E3" s="12"/>
      <c r="F3" s="46"/>
      <c r="G3" s="348" t="s">
        <v>83</v>
      </c>
      <c r="H3" s="348"/>
    </row>
    <row r="4" spans="1:8" s="5" customFormat="1" ht="23.25" customHeight="1" x14ac:dyDescent="0.3">
      <c r="A4" s="4"/>
      <c r="D4" s="12"/>
      <c r="E4" s="12"/>
      <c r="F4" s="47"/>
      <c r="G4" s="47" t="s">
        <v>137</v>
      </c>
      <c r="H4" s="48"/>
    </row>
    <row r="5" spans="1:8" s="5" customFormat="1" ht="18.75" customHeight="1" x14ac:dyDescent="0.3">
      <c r="A5" s="4"/>
      <c r="D5" s="12"/>
      <c r="E5" s="12"/>
      <c r="F5" s="45"/>
      <c r="G5" s="32"/>
      <c r="H5" s="32"/>
    </row>
    <row r="6" spans="1:8" ht="39.75" customHeight="1" x14ac:dyDescent="0.25">
      <c r="A6" s="161" t="s">
        <v>136</v>
      </c>
      <c r="B6" s="161"/>
      <c r="C6" s="161"/>
      <c r="D6" s="161"/>
      <c r="E6" s="161"/>
      <c r="F6" s="161"/>
      <c r="G6" s="161"/>
      <c r="H6" s="161"/>
    </row>
    <row r="7" spans="1:8" ht="23.25" customHeight="1" x14ac:dyDescent="0.35">
      <c r="A7" s="357" t="s">
        <v>88</v>
      </c>
      <c r="B7" s="358"/>
      <c r="C7" s="358"/>
      <c r="D7" s="358"/>
      <c r="E7" s="358"/>
      <c r="F7" s="358"/>
      <c r="G7" s="358"/>
      <c r="H7" s="358"/>
    </row>
    <row r="8" spans="1:8" s="7" customFormat="1" ht="21" customHeight="1" x14ac:dyDescent="0.25">
      <c r="A8" s="319" t="s">
        <v>0</v>
      </c>
      <c r="B8" s="345" t="s">
        <v>7</v>
      </c>
      <c r="C8" s="345" t="s">
        <v>9</v>
      </c>
      <c r="D8" s="6" t="s">
        <v>4</v>
      </c>
      <c r="E8" s="6"/>
      <c r="F8" s="345" t="s">
        <v>8</v>
      </c>
      <c r="G8" s="345" t="s">
        <v>63</v>
      </c>
      <c r="H8" s="341" t="s">
        <v>53</v>
      </c>
    </row>
    <row r="9" spans="1:8" x14ac:dyDescent="0.25">
      <c r="A9" s="332"/>
      <c r="B9" s="345"/>
      <c r="C9" s="345"/>
      <c r="D9" s="341" t="s">
        <v>5</v>
      </c>
      <c r="E9" s="341" t="s">
        <v>6</v>
      </c>
      <c r="F9" s="345"/>
      <c r="G9" s="345"/>
      <c r="H9" s="342"/>
    </row>
    <row r="10" spans="1:8" s="7" customFormat="1" ht="105" customHeight="1" x14ac:dyDescent="0.25">
      <c r="A10" s="320"/>
      <c r="B10" s="345"/>
      <c r="C10" s="345"/>
      <c r="D10" s="346"/>
      <c r="E10" s="346"/>
      <c r="F10" s="345"/>
      <c r="G10" s="345"/>
      <c r="H10" s="346"/>
    </row>
    <row r="11" spans="1:8" ht="75" customHeight="1" thickBot="1" x14ac:dyDescent="0.3">
      <c r="A11" s="54"/>
      <c r="B11" s="55" t="s">
        <v>16</v>
      </c>
      <c r="C11" s="56" t="s">
        <v>3</v>
      </c>
      <c r="D11" s="57" t="s">
        <v>3</v>
      </c>
      <c r="E11" s="56" t="s">
        <v>3</v>
      </c>
      <c r="F11" s="76" t="s">
        <v>48</v>
      </c>
      <c r="G11" s="56"/>
      <c r="H11" s="58">
        <f>H12+H194+H221</f>
        <v>1770981.5300000003</v>
      </c>
    </row>
    <row r="12" spans="1:8" ht="63.75" customHeight="1" x14ac:dyDescent="0.25">
      <c r="A12" s="43" t="s">
        <v>1</v>
      </c>
      <c r="B12" s="17" t="s">
        <v>32</v>
      </c>
      <c r="C12" s="19"/>
      <c r="D12" s="18"/>
      <c r="E12" s="18"/>
      <c r="F12" s="25" t="s">
        <v>59</v>
      </c>
      <c r="G12" s="18"/>
      <c r="H12" s="30">
        <f>H14+H77+H149+H150+H159+H174+H182+H191</f>
        <v>1761009.5300000003</v>
      </c>
    </row>
    <row r="13" spans="1:8" ht="26.25" customHeight="1" x14ac:dyDescent="0.25">
      <c r="A13" s="196"/>
      <c r="B13" s="180" t="s">
        <v>12</v>
      </c>
      <c r="C13" s="20"/>
      <c r="D13" s="49"/>
      <c r="E13" s="49"/>
      <c r="F13" s="26"/>
      <c r="G13" s="49"/>
      <c r="H13" s="29"/>
    </row>
    <row r="14" spans="1:8" ht="29.25" customHeight="1" x14ac:dyDescent="0.25">
      <c r="A14" s="194" t="s">
        <v>17</v>
      </c>
      <c r="B14" s="300" t="s">
        <v>23</v>
      </c>
      <c r="C14" s="214" t="s">
        <v>45</v>
      </c>
      <c r="D14" s="203" t="s">
        <v>119</v>
      </c>
      <c r="E14" s="203" t="s">
        <v>120</v>
      </c>
      <c r="F14" s="299" t="s">
        <v>58</v>
      </c>
      <c r="G14" s="49"/>
      <c r="H14" s="50">
        <f>H15+H27</f>
        <v>1556985.8599999999</v>
      </c>
    </row>
    <row r="15" spans="1:8" ht="30.75" customHeight="1" x14ac:dyDescent="0.25">
      <c r="A15" s="195"/>
      <c r="B15" s="300"/>
      <c r="C15" s="10" t="s">
        <v>37</v>
      </c>
      <c r="D15" s="51"/>
      <c r="E15" s="207"/>
      <c r="F15" s="300"/>
      <c r="G15" s="49"/>
      <c r="H15" s="44">
        <f>H18+H19+H20+H24+H25+H26</f>
        <v>552622.15</v>
      </c>
    </row>
    <row r="16" spans="1:8" ht="20.25" customHeight="1" x14ac:dyDescent="0.25">
      <c r="A16" s="195"/>
      <c r="B16" s="300"/>
      <c r="C16" s="8" t="s">
        <v>47</v>
      </c>
      <c r="D16" s="207"/>
      <c r="E16" s="207"/>
      <c r="F16" s="300"/>
      <c r="G16" s="49"/>
      <c r="H16" s="29"/>
    </row>
    <row r="17" spans="1:8" ht="18.75" hidden="1" customHeight="1" x14ac:dyDescent="0.25">
      <c r="A17" s="195"/>
      <c r="B17" s="300"/>
      <c r="C17" s="216"/>
      <c r="D17" s="207"/>
      <c r="E17" s="207"/>
      <c r="F17" s="300"/>
      <c r="G17" s="49" t="s">
        <v>61</v>
      </c>
      <c r="H17" s="24"/>
    </row>
    <row r="18" spans="1:8" ht="30" customHeight="1" x14ac:dyDescent="0.25">
      <c r="A18" s="195"/>
      <c r="B18" s="300"/>
      <c r="C18" s="216"/>
      <c r="D18" s="207"/>
      <c r="E18" s="207"/>
      <c r="F18" s="300"/>
      <c r="G18" s="49" t="s">
        <v>61</v>
      </c>
      <c r="H18" s="24">
        <v>419.93</v>
      </c>
    </row>
    <row r="19" spans="1:8" ht="30.75" customHeight="1" x14ac:dyDescent="0.25">
      <c r="A19" s="197"/>
      <c r="B19" s="300"/>
      <c r="C19" s="216"/>
      <c r="D19" s="207"/>
      <c r="E19" s="207"/>
      <c r="F19" s="300"/>
      <c r="G19" s="49" t="s">
        <v>60</v>
      </c>
      <c r="H19" s="24">
        <f>789.79+1148.18</f>
        <v>1937.97</v>
      </c>
    </row>
    <row r="20" spans="1:8" ht="31.5" customHeight="1" x14ac:dyDescent="0.25">
      <c r="A20" s="197"/>
      <c r="B20" s="300"/>
      <c r="C20" s="216"/>
      <c r="D20" s="207"/>
      <c r="E20" s="207"/>
      <c r="F20" s="300"/>
      <c r="G20" s="49" t="s">
        <v>62</v>
      </c>
      <c r="H20" s="24">
        <v>8185.5</v>
      </c>
    </row>
    <row r="21" spans="1:8" ht="24.75" hidden="1" customHeight="1" x14ac:dyDescent="0.25">
      <c r="A21" s="197"/>
      <c r="B21" s="300"/>
      <c r="C21" s="216"/>
      <c r="D21" s="207"/>
      <c r="E21" s="207"/>
      <c r="F21" s="60"/>
      <c r="G21" s="49" t="s">
        <v>69</v>
      </c>
      <c r="H21" s="24"/>
    </row>
    <row r="22" spans="1:8" ht="32.25" hidden="1" customHeight="1" x14ac:dyDescent="0.25">
      <c r="A22" s="198"/>
      <c r="B22" s="303"/>
      <c r="C22" s="215"/>
      <c r="D22" s="204"/>
      <c r="E22" s="204"/>
      <c r="F22" s="61"/>
      <c r="G22" s="49" t="s">
        <v>64</v>
      </c>
      <c r="H22" s="24"/>
    </row>
    <row r="23" spans="1:8" ht="26.25" hidden="1" customHeight="1" x14ac:dyDescent="0.25">
      <c r="A23" s="198"/>
      <c r="B23" s="182"/>
      <c r="C23" s="186"/>
      <c r="D23" s="147"/>
      <c r="E23" s="147"/>
      <c r="F23" s="61"/>
      <c r="G23" s="49" t="s">
        <v>65</v>
      </c>
      <c r="H23" s="24"/>
    </row>
    <row r="24" spans="1:8" ht="26.25" customHeight="1" x14ac:dyDescent="0.25">
      <c r="A24" s="197"/>
      <c r="B24" s="233"/>
      <c r="C24" s="239"/>
      <c r="D24" s="232"/>
      <c r="E24" s="232"/>
      <c r="F24" s="61"/>
      <c r="G24" s="49" t="s">
        <v>69</v>
      </c>
      <c r="H24" s="24">
        <v>403664.68</v>
      </c>
    </row>
    <row r="25" spans="1:8" ht="26.25" customHeight="1" x14ac:dyDescent="0.25">
      <c r="A25" s="197"/>
      <c r="B25" s="233"/>
      <c r="C25" s="239"/>
      <c r="D25" s="232"/>
      <c r="E25" s="232"/>
      <c r="F25" s="61"/>
      <c r="G25" s="49" t="s">
        <v>64</v>
      </c>
      <c r="H25" s="24">
        <f>7103.76</f>
        <v>7103.76</v>
      </c>
    </row>
    <row r="26" spans="1:8" ht="26.25" customHeight="1" x14ac:dyDescent="0.25">
      <c r="A26" s="197"/>
      <c r="B26" s="245"/>
      <c r="C26" s="246"/>
      <c r="D26" s="244"/>
      <c r="E26" s="244"/>
      <c r="F26" s="61"/>
      <c r="G26" s="49" t="s">
        <v>65</v>
      </c>
      <c r="H26" s="24">
        <f>56981+74329.31</f>
        <v>131310.31</v>
      </c>
    </row>
    <row r="27" spans="1:8" ht="32.25" customHeight="1" x14ac:dyDescent="0.25">
      <c r="A27" s="223"/>
      <c r="B27" s="206"/>
      <c r="C27" s="157" t="s">
        <v>52</v>
      </c>
      <c r="D27" s="158"/>
      <c r="E27" s="158"/>
      <c r="F27" s="159"/>
      <c r="G27" s="49"/>
      <c r="H27" s="50">
        <f>H29+H39+H48+H55+H63+H71</f>
        <v>1004363.71</v>
      </c>
    </row>
    <row r="28" spans="1:8" ht="20.25" customHeight="1" x14ac:dyDescent="0.25">
      <c r="A28" s="298"/>
      <c r="B28" s="166"/>
      <c r="C28" s="186" t="s">
        <v>47</v>
      </c>
      <c r="D28" s="78"/>
      <c r="E28" s="78"/>
      <c r="F28" s="146"/>
      <c r="G28" s="49"/>
      <c r="H28" s="24"/>
    </row>
    <row r="29" spans="1:8" ht="44.25" customHeight="1" x14ac:dyDescent="0.25">
      <c r="A29" s="298"/>
      <c r="B29" s="166"/>
      <c r="C29" s="10" t="s">
        <v>38</v>
      </c>
      <c r="D29" s="49"/>
      <c r="E29" s="49"/>
      <c r="F29" s="126"/>
      <c r="G29" s="49"/>
      <c r="H29" s="44">
        <f>H34+H35+H37+H38</f>
        <v>107655.59</v>
      </c>
    </row>
    <row r="30" spans="1:8" ht="22.5" customHeight="1" x14ac:dyDescent="0.25">
      <c r="A30" s="63"/>
      <c r="B30" s="60"/>
      <c r="C30" s="83" t="s">
        <v>47</v>
      </c>
      <c r="D30" s="292"/>
      <c r="E30" s="292"/>
      <c r="F30" s="127"/>
      <c r="G30" s="49"/>
      <c r="H30" s="24"/>
    </row>
    <row r="31" spans="1:8" ht="24" hidden="1" customHeight="1" x14ac:dyDescent="0.25">
      <c r="A31" s="63"/>
      <c r="B31" s="60"/>
      <c r="C31" s="85"/>
      <c r="D31" s="293"/>
      <c r="E31" s="293"/>
      <c r="F31" s="127"/>
      <c r="G31" s="49" t="s">
        <v>65</v>
      </c>
      <c r="H31" s="24"/>
    </row>
    <row r="32" spans="1:8" ht="21" hidden="1" customHeight="1" x14ac:dyDescent="0.25">
      <c r="A32" s="63"/>
      <c r="B32" s="60"/>
      <c r="C32" s="85"/>
      <c r="D32" s="293"/>
      <c r="E32" s="293"/>
      <c r="F32" s="127"/>
      <c r="G32" s="49" t="s">
        <v>64</v>
      </c>
      <c r="H32" s="24"/>
    </row>
    <row r="33" spans="1:8" ht="21.75" hidden="1" customHeight="1" x14ac:dyDescent="0.25">
      <c r="A33" s="63"/>
      <c r="B33" s="60"/>
      <c r="C33" s="85"/>
      <c r="D33" s="293"/>
      <c r="E33" s="293"/>
      <c r="F33" s="127"/>
      <c r="G33" s="49" t="s">
        <v>60</v>
      </c>
      <c r="H33" s="24"/>
    </row>
    <row r="34" spans="1:8" ht="27" customHeight="1" x14ac:dyDescent="0.25">
      <c r="A34" s="63"/>
      <c r="B34" s="60"/>
      <c r="C34" s="85"/>
      <c r="D34" s="80"/>
      <c r="E34" s="80"/>
      <c r="F34" s="127"/>
      <c r="G34" s="49" t="s">
        <v>61</v>
      </c>
      <c r="H34" s="24">
        <v>93.09</v>
      </c>
    </row>
    <row r="35" spans="1:8" ht="27" customHeight="1" x14ac:dyDescent="0.25">
      <c r="A35" s="63"/>
      <c r="B35" s="60"/>
      <c r="C35" s="257"/>
      <c r="D35" s="248"/>
      <c r="E35" s="248"/>
      <c r="F35" s="253"/>
      <c r="G35" s="49" t="s">
        <v>60</v>
      </c>
      <c r="H35" s="24">
        <v>2209.54</v>
      </c>
    </row>
    <row r="36" spans="1:8" ht="27" hidden="1" customHeight="1" x14ac:dyDescent="0.25">
      <c r="A36" s="63"/>
      <c r="B36" s="60"/>
      <c r="C36" s="257"/>
      <c r="D36" s="248"/>
      <c r="E36" s="248"/>
      <c r="F36" s="253"/>
      <c r="G36" s="49" t="s">
        <v>64</v>
      </c>
      <c r="H36" s="24"/>
    </row>
    <row r="37" spans="1:8" ht="27" customHeight="1" x14ac:dyDescent="0.25">
      <c r="A37" s="63"/>
      <c r="B37" s="60"/>
      <c r="C37" s="257"/>
      <c r="D37" s="248"/>
      <c r="E37" s="248"/>
      <c r="F37" s="253"/>
      <c r="G37" s="49" t="s">
        <v>64</v>
      </c>
      <c r="H37" s="24">
        <v>4229.8</v>
      </c>
    </row>
    <row r="38" spans="1:8" ht="27" customHeight="1" x14ac:dyDescent="0.25">
      <c r="A38" s="63"/>
      <c r="B38" s="60"/>
      <c r="C38" s="257"/>
      <c r="D38" s="248"/>
      <c r="E38" s="248"/>
      <c r="F38" s="253"/>
      <c r="G38" s="49" t="s">
        <v>65</v>
      </c>
      <c r="H38" s="24">
        <v>101123.16</v>
      </c>
    </row>
    <row r="39" spans="1:8" ht="42" customHeight="1" x14ac:dyDescent="0.25">
      <c r="A39" s="63"/>
      <c r="B39" s="60"/>
      <c r="C39" s="10" t="s">
        <v>39</v>
      </c>
      <c r="D39" s="49"/>
      <c r="E39" s="49"/>
      <c r="F39" s="127"/>
      <c r="G39" s="49"/>
      <c r="H39" s="44">
        <f>H41+H42+H44+H45+H46</f>
        <v>176547.21999999997</v>
      </c>
    </row>
    <row r="40" spans="1:8" ht="26.25" customHeight="1" x14ac:dyDescent="0.25">
      <c r="A40" s="63"/>
      <c r="B40" s="60"/>
      <c r="C40" s="83" t="s">
        <v>47</v>
      </c>
      <c r="D40" s="292"/>
      <c r="E40" s="292"/>
      <c r="F40" s="127"/>
      <c r="G40" s="49"/>
      <c r="H40" s="24"/>
    </row>
    <row r="41" spans="1:8" ht="31.5" customHeight="1" x14ac:dyDescent="0.25">
      <c r="A41" s="63"/>
      <c r="B41" s="60"/>
      <c r="C41" s="85"/>
      <c r="D41" s="293"/>
      <c r="E41" s="293"/>
      <c r="F41" s="127"/>
      <c r="G41" s="49" t="s">
        <v>127</v>
      </c>
      <c r="H41" s="24">
        <v>369.2</v>
      </c>
    </row>
    <row r="42" spans="1:8" ht="29.25" customHeight="1" x14ac:dyDescent="0.25">
      <c r="A42" s="63"/>
      <c r="B42" s="60"/>
      <c r="C42" s="85"/>
      <c r="D42" s="80"/>
      <c r="E42" s="80"/>
      <c r="F42" s="127"/>
      <c r="G42" s="49" t="s">
        <v>61</v>
      </c>
      <c r="H42" s="24">
        <v>125.7</v>
      </c>
    </row>
    <row r="43" spans="1:8" ht="23.25" hidden="1" customHeight="1" x14ac:dyDescent="0.25">
      <c r="A43" s="63"/>
      <c r="B43" s="60"/>
      <c r="C43" s="85"/>
      <c r="D43" s="80"/>
      <c r="E43" s="80"/>
      <c r="F43" s="82"/>
      <c r="G43" s="49" t="s">
        <v>89</v>
      </c>
      <c r="H43" s="24"/>
    </row>
    <row r="44" spans="1:8" ht="28.5" customHeight="1" x14ac:dyDescent="0.25">
      <c r="A44" s="63"/>
      <c r="B44" s="60"/>
      <c r="C44" s="257"/>
      <c r="D44" s="248"/>
      <c r="E44" s="248"/>
      <c r="F44" s="253"/>
      <c r="G44" s="49" t="s">
        <v>60</v>
      </c>
      <c r="H44" s="24">
        <v>3976.71</v>
      </c>
    </row>
    <row r="45" spans="1:8" ht="28.5" customHeight="1" x14ac:dyDescent="0.25">
      <c r="A45" s="63"/>
      <c r="B45" s="60"/>
      <c r="C45" s="240"/>
      <c r="D45" s="236"/>
      <c r="E45" s="236"/>
      <c r="F45" s="233"/>
      <c r="G45" s="49" t="s">
        <v>65</v>
      </c>
      <c r="H45" s="24">
        <v>157114.10999999999</v>
      </c>
    </row>
    <row r="46" spans="1:8" ht="31.5" customHeight="1" x14ac:dyDescent="0.25">
      <c r="A46" s="63"/>
      <c r="B46" s="60"/>
      <c r="C46" s="240"/>
      <c r="D46" s="236"/>
      <c r="E46" s="236"/>
      <c r="F46" s="233"/>
      <c r="G46" s="49" t="s">
        <v>64</v>
      </c>
      <c r="H46" s="24">
        <v>14961.5</v>
      </c>
    </row>
    <row r="47" spans="1:8" ht="31.5" customHeight="1" x14ac:dyDescent="0.25">
      <c r="A47" s="63"/>
      <c r="B47" s="60"/>
      <c r="C47" s="268"/>
      <c r="D47" s="267"/>
      <c r="E47" s="267"/>
      <c r="F47" s="265"/>
      <c r="G47" s="49"/>
      <c r="H47" s="24"/>
    </row>
    <row r="48" spans="1:8" ht="28.5" customHeight="1" x14ac:dyDescent="0.25">
      <c r="A48" s="63"/>
      <c r="B48" s="60"/>
      <c r="C48" s="10" t="s">
        <v>40</v>
      </c>
      <c r="D48" s="49"/>
      <c r="E48" s="49"/>
      <c r="F48" s="60"/>
      <c r="G48" s="49"/>
      <c r="H48" s="44">
        <f>H51+H52+H53+H54</f>
        <v>180457.43000000002</v>
      </c>
    </row>
    <row r="49" spans="1:8" ht="22.5" customHeight="1" x14ac:dyDescent="0.25">
      <c r="A49" s="63"/>
      <c r="B49" s="60"/>
      <c r="C49" s="83" t="s">
        <v>47</v>
      </c>
      <c r="D49" s="292"/>
      <c r="E49" s="292"/>
      <c r="F49" s="60"/>
      <c r="G49" s="49"/>
      <c r="H49" s="44"/>
    </row>
    <row r="50" spans="1:8" ht="21" hidden="1" customHeight="1" x14ac:dyDescent="0.25">
      <c r="A50" s="63"/>
      <c r="B50" s="60"/>
      <c r="C50" s="85"/>
      <c r="D50" s="293"/>
      <c r="E50" s="293"/>
      <c r="F50" s="60"/>
      <c r="G50" s="49" t="s">
        <v>61</v>
      </c>
      <c r="H50" s="24">
        <v>0</v>
      </c>
    </row>
    <row r="51" spans="1:8" ht="32.25" customHeight="1" x14ac:dyDescent="0.25">
      <c r="A51" s="63"/>
      <c r="B51" s="60"/>
      <c r="C51" s="257"/>
      <c r="D51" s="248"/>
      <c r="E51" s="248"/>
      <c r="F51" s="253"/>
      <c r="G51" s="49" t="s">
        <v>60</v>
      </c>
      <c r="H51" s="24">
        <v>3322.78</v>
      </c>
    </row>
    <row r="52" spans="1:8" ht="27" customHeight="1" x14ac:dyDescent="0.25">
      <c r="A52" s="63"/>
      <c r="B52" s="60"/>
      <c r="C52" s="257"/>
      <c r="D52" s="248"/>
      <c r="E52" s="248"/>
      <c r="F52" s="253"/>
      <c r="G52" s="49" t="s">
        <v>61</v>
      </c>
      <c r="H52" s="24">
        <v>90</v>
      </c>
    </row>
    <row r="53" spans="1:8" ht="27" customHeight="1" x14ac:dyDescent="0.25">
      <c r="A53" s="63"/>
      <c r="B53" s="60"/>
      <c r="C53" s="257"/>
      <c r="D53" s="248"/>
      <c r="E53" s="248"/>
      <c r="F53" s="253"/>
      <c r="G53" s="49" t="s">
        <v>65</v>
      </c>
      <c r="H53" s="24">
        <v>167070.95000000001</v>
      </c>
    </row>
    <row r="54" spans="1:8" ht="27" customHeight="1" x14ac:dyDescent="0.25">
      <c r="A54" s="63"/>
      <c r="B54" s="60"/>
      <c r="C54" s="257"/>
      <c r="D54" s="248"/>
      <c r="E54" s="248"/>
      <c r="F54" s="253"/>
      <c r="G54" s="49" t="s">
        <v>64</v>
      </c>
      <c r="H54" s="24">
        <v>9973.7000000000007</v>
      </c>
    </row>
    <row r="55" spans="1:8" ht="35.25" customHeight="1" x14ac:dyDescent="0.25">
      <c r="A55" s="195"/>
      <c r="B55" s="199"/>
      <c r="C55" s="10" t="s">
        <v>42</v>
      </c>
      <c r="D55" s="49"/>
      <c r="E55" s="49"/>
      <c r="F55" s="60"/>
      <c r="G55" s="49"/>
      <c r="H55" s="44">
        <f>H58+H59+H61+H62</f>
        <v>140675.08999999997</v>
      </c>
    </row>
    <row r="56" spans="1:8" ht="24" customHeight="1" x14ac:dyDescent="0.25">
      <c r="A56" s="195"/>
      <c r="B56" s="199"/>
      <c r="C56" s="185" t="s">
        <v>47</v>
      </c>
      <c r="D56" s="77"/>
      <c r="E56" s="77"/>
      <c r="F56" s="60"/>
      <c r="G56" s="49"/>
      <c r="H56" s="29"/>
    </row>
    <row r="57" spans="1:8" ht="21.75" hidden="1" customHeight="1" x14ac:dyDescent="0.25">
      <c r="A57" s="195"/>
      <c r="B57" s="199"/>
      <c r="C57" s="183"/>
      <c r="D57" s="80"/>
      <c r="E57" s="80"/>
      <c r="F57" s="60"/>
      <c r="G57" s="49" t="s">
        <v>64</v>
      </c>
      <c r="H57" s="24"/>
    </row>
    <row r="58" spans="1:8" ht="33" customHeight="1" x14ac:dyDescent="0.25">
      <c r="A58" s="63"/>
      <c r="B58" s="60"/>
      <c r="C58" s="257"/>
      <c r="D58" s="248"/>
      <c r="E58" s="248"/>
      <c r="F58" s="253"/>
      <c r="G58" s="49" t="s">
        <v>61</v>
      </c>
      <c r="H58" s="24">
        <v>155.49</v>
      </c>
    </row>
    <row r="59" spans="1:8" ht="27" customHeight="1" x14ac:dyDescent="0.25">
      <c r="A59" s="63"/>
      <c r="B59" s="60"/>
      <c r="C59" s="257"/>
      <c r="D59" s="248"/>
      <c r="E59" s="248"/>
      <c r="F59" s="253"/>
      <c r="G59" s="49" t="s">
        <v>65</v>
      </c>
      <c r="H59" s="24">
        <v>133273.57999999999</v>
      </c>
    </row>
    <row r="60" spans="1:8" ht="30.75" hidden="1" customHeight="1" x14ac:dyDescent="0.25">
      <c r="A60" s="63"/>
      <c r="B60" s="60"/>
      <c r="C60" s="257"/>
      <c r="D60" s="248"/>
      <c r="E60" s="248"/>
      <c r="F60" s="253"/>
      <c r="G60" s="49" t="s">
        <v>64</v>
      </c>
      <c r="H60" s="24"/>
    </row>
    <row r="61" spans="1:8" ht="27" customHeight="1" x14ac:dyDescent="0.25">
      <c r="A61" s="63"/>
      <c r="B61" s="60"/>
      <c r="C61" s="257"/>
      <c r="D61" s="248"/>
      <c r="E61" s="248"/>
      <c r="F61" s="253"/>
      <c r="G61" s="49" t="s">
        <v>64</v>
      </c>
      <c r="H61" s="24">
        <v>4190</v>
      </c>
    </row>
    <row r="62" spans="1:8" ht="35.25" customHeight="1" x14ac:dyDescent="0.25">
      <c r="A62" s="63"/>
      <c r="B62" s="60"/>
      <c r="C62" s="257"/>
      <c r="D62" s="248"/>
      <c r="E62" s="248"/>
      <c r="F62" s="253"/>
      <c r="G62" s="49" t="s">
        <v>60</v>
      </c>
      <c r="H62" s="24">
        <v>3056.02</v>
      </c>
    </row>
    <row r="63" spans="1:8" ht="36.75" customHeight="1" x14ac:dyDescent="0.25">
      <c r="A63" s="163"/>
      <c r="B63" s="166"/>
      <c r="C63" s="10" t="s">
        <v>41</v>
      </c>
      <c r="D63" s="49"/>
      <c r="E63" s="49"/>
      <c r="F63" s="60"/>
      <c r="G63" s="95"/>
      <c r="H63" s="104">
        <f>H64+H65+H68+H69+H70</f>
        <v>189570.65</v>
      </c>
    </row>
    <row r="64" spans="1:8" ht="27.75" customHeight="1" x14ac:dyDescent="0.25">
      <c r="A64" s="163"/>
      <c r="B64" s="166"/>
      <c r="C64" s="83" t="s">
        <v>47</v>
      </c>
      <c r="D64" s="293"/>
      <c r="E64" s="293"/>
      <c r="F64" s="60"/>
      <c r="G64" s="49" t="s">
        <v>61</v>
      </c>
      <c r="H64" s="24">
        <v>93</v>
      </c>
    </row>
    <row r="65" spans="1:8" ht="28.5" customHeight="1" x14ac:dyDescent="0.25">
      <c r="A65" s="190"/>
      <c r="B65" s="60"/>
      <c r="C65" s="84"/>
      <c r="D65" s="294"/>
      <c r="E65" s="294"/>
      <c r="F65" s="61"/>
      <c r="G65" s="49" t="s">
        <v>60</v>
      </c>
      <c r="H65" s="24">
        <v>3460.88</v>
      </c>
    </row>
    <row r="66" spans="1:8" ht="19.5" hidden="1" customHeight="1" x14ac:dyDescent="0.25">
      <c r="A66" s="163"/>
      <c r="B66" s="60"/>
      <c r="C66" s="89"/>
      <c r="D66" s="88"/>
      <c r="E66" s="88"/>
      <c r="F66" s="60"/>
      <c r="G66" s="49" t="s">
        <v>97</v>
      </c>
      <c r="H66" s="53"/>
    </row>
    <row r="67" spans="1:8" ht="19.5" hidden="1" customHeight="1" x14ac:dyDescent="0.25">
      <c r="A67" s="163"/>
      <c r="B67" s="60"/>
      <c r="C67" s="183"/>
      <c r="D67" s="179"/>
      <c r="E67" s="179"/>
      <c r="F67" s="60"/>
      <c r="G67" s="179" t="s">
        <v>64</v>
      </c>
      <c r="H67" s="184"/>
    </row>
    <row r="68" spans="1:8" ht="28.5" customHeight="1" x14ac:dyDescent="0.25">
      <c r="A68" s="224"/>
      <c r="B68" s="60"/>
      <c r="C68" s="227"/>
      <c r="D68" s="226"/>
      <c r="E68" s="226"/>
      <c r="F68" s="60"/>
      <c r="G68" s="226" t="s">
        <v>121</v>
      </c>
      <c r="H68" s="229">
        <v>1574</v>
      </c>
    </row>
    <row r="69" spans="1:8" ht="27.75" customHeight="1" x14ac:dyDescent="0.25">
      <c r="A69" s="230"/>
      <c r="B69" s="60"/>
      <c r="C69" s="240"/>
      <c r="D69" s="236"/>
      <c r="E69" s="236"/>
      <c r="F69" s="60"/>
      <c r="G69" s="49" t="s">
        <v>65</v>
      </c>
      <c r="H69" s="24">
        <v>184342.77</v>
      </c>
    </row>
    <row r="70" spans="1:8" ht="28.5" customHeight="1" x14ac:dyDescent="0.25">
      <c r="A70" s="230"/>
      <c r="B70" s="60"/>
      <c r="C70" s="240"/>
      <c r="D70" s="236"/>
      <c r="E70" s="236"/>
      <c r="F70" s="60"/>
      <c r="G70" s="49" t="s">
        <v>64</v>
      </c>
      <c r="H70" s="24">
        <v>100</v>
      </c>
    </row>
    <row r="71" spans="1:8" ht="45" customHeight="1" x14ac:dyDescent="0.25">
      <c r="A71" s="162"/>
      <c r="B71" s="60"/>
      <c r="C71" s="10" t="s">
        <v>43</v>
      </c>
      <c r="D71" s="49"/>
      <c r="E71" s="49"/>
      <c r="F71" s="59"/>
      <c r="G71" s="49"/>
      <c r="H71" s="44">
        <f>H73+H74+H75+H76</f>
        <v>209457.73000000004</v>
      </c>
    </row>
    <row r="72" spans="1:8" ht="18" customHeight="1" x14ac:dyDescent="0.25">
      <c r="A72" s="63"/>
      <c r="B72" s="60"/>
      <c r="C72" s="83" t="s">
        <v>47</v>
      </c>
      <c r="D72" s="292"/>
      <c r="E72" s="292"/>
      <c r="F72" s="60"/>
      <c r="G72" s="49"/>
      <c r="H72" s="24"/>
    </row>
    <row r="73" spans="1:8" ht="31.5" customHeight="1" x14ac:dyDescent="0.25">
      <c r="A73" s="63"/>
      <c r="B73" s="60"/>
      <c r="C73" s="65"/>
      <c r="D73" s="293"/>
      <c r="E73" s="293"/>
      <c r="F73" s="301"/>
      <c r="G73" s="49" t="s">
        <v>60</v>
      </c>
      <c r="H73" s="24">
        <v>137.69999999999999</v>
      </c>
    </row>
    <row r="74" spans="1:8" ht="36" customHeight="1" x14ac:dyDescent="0.25">
      <c r="A74" s="75"/>
      <c r="B74" s="61"/>
      <c r="C74" s="66"/>
      <c r="D74" s="294"/>
      <c r="E74" s="294"/>
      <c r="F74" s="302"/>
      <c r="G74" s="78" t="s">
        <v>61</v>
      </c>
      <c r="H74" s="53">
        <v>2317.44</v>
      </c>
    </row>
    <row r="75" spans="1:8" ht="30" customHeight="1" x14ac:dyDescent="0.25">
      <c r="A75" s="230"/>
      <c r="B75" s="253"/>
      <c r="C75" s="65"/>
      <c r="D75" s="236"/>
      <c r="E75" s="236"/>
      <c r="F75" s="233"/>
      <c r="G75" s="232" t="s">
        <v>65</v>
      </c>
      <c r="H75" s="241">
        <v>192878.89</v>
      </c>
    </row>
    <row r="76" spans="1:8" ht="33.75" customHeight="1" x14ac:dyDescent="0.25">
      <c r="A76" s="252"/>
      <c r="B76" s="253"/>
      <c r="C76" s="65"/>
      <c r="D76" s="248"/>
      <c r="E76" s="248"/>
      <c r="F76" s="253"/>
      <c r="G76" s="249" t="s">
        <v>64</v>
      </c>
      <c r="H76" s="251">
        <v>14123.7</v>
      </c>
    </row>
    <row r="77" spans="1:8" ht="41.25" customHeight="1" x14ac:dyDescent="0.25">
      <c r="A77" s="175" t="s">
        <v>18</v>
      </c>
      <c r="B77" s="299" t="s">
        <v>33</v>
      </c>
      <c r="C77" s="312" t="s">
        <v>45</v>
      </c>
      <c r="D77" s="202" t="s">
        <v>119</v>
      </c>
      <c r="E77" s="202" t="s">
        <v>120</v>
      </c>
      <c r="F77" s="299" t="s">
        <v>74</v>
      </c>
      <c r="G77" s="49"/>
      <c r="H77" s="50">
        <f>H81+H94+H80</f>
        <v>80274.19</v>
      </c>
    </row>
    <row r="78" spans="1:8" ht="29.25" customHeight="1" x14ac:dyDescent="0.25">
      <c r="A78" s="63"/>
      <c r="B78" s="300"/>
      <c r="C78" s="313"/>
      <c r="D78" s="292"/>
      <c r="E78" s="292"/>
      <c r="F78" s="300"/>
      <c r="G78" s="167"/>
      <c r="H78" s="67"/>
    </row>
    <row r="79" spans="1:8" ht="29.25" customHeight="1" x14ac:dyDescent="0.25">
      <c r="A79" s="63"/>
      <c r="B79" s="300"/>
      <c r="C79" s="329"/>
      <c r="D79" s="294"/>
      <c r="E79" s="294"/>
      <c r="F79" s="300"/>
      <c r="G79" s="247"/>
      <c r="H79" s="67"/>
    </row>
    <row r="80" spans="1:8" ht="45" customHeight="1" x14ac:dyDescent="0.25">
      <c r="A80" s="63"/>
      <c r="B80" s="300"/>
      <c r="C80" s="258" t="s">
        <v>129</v>
      </c>
      <c r="D80" s="49"/>
      <c r="E80" s="49"/>
      <c r="F80" s="300"/>
      <c r="G80" s="247" t="s">
        <v>64</v>
      </c>
      <c r="H80" s="67">
        <v>526</v>
      </c>
    </row>
    <row r="81" spans="1:8" ht="41.25" customHeight="1" x14ac:dyDescent="0.25">
      <c r="A81" s="63"/>
      <c r="B81" s="300"/>
      <c r="C81" s="170" t="s">
        <v>36</v>
      </c>
      <c r="D81" s="16"/>
      <c r="E81" s="16"/>
      <c r="F81" s="303"/>
      <c r="G81" s="13"/>
      <c r="H81" s="181">
        <f>H82+H87+H89+H90+H91+H93</f>
        <v>15557.19</v>
      </c>
    </row>
    <row r="82" spans="1:8" ht="30" customHeight="1" x14ac:dyDescent="0.25">
      <c r="A82" s="63"/>
      <c r="B82" s="300"/>
      <c r="C82" s="8" t="s">
        <v>47</v>
      </c>
      <c r="D82" s="354"/>
      <c r="E82" s="355"/>
      <c r="F82" s="164"/>
      <c r="G82" s="49" t="s">
        <v>61</v>
      </c>
      <c r="H82" s="24">
        <v>249.75</v>
      </c>
    </row>
    <row r="83" spans="1:8" ht="27.75" hidden="1" customHeight="1" x14ac:dyDescent="0.25">
      <c r="A83" s="63"/>
      <c r="B83" s="300"/>
      <c r="C83" s="349"/>
      <c r="D83" s="292"/>
      <c r="E83" s="292"/>
      <c r="F83" s="164"/>
      <c r="G83" s="49" t="s">
        <v>64</v>
      </c>
      <c r="H83" s="24"/>
    </row>
    <row r="84" spans="1:8" ht="28.5" hidden="1" customHeight="1" x14ac:dyDescent="0.25">
      <c r="A84" s="63"/>
      <c r="B84" s="300"/>
      <c r="C84" s="350"/>
      <c r="D84" s="293"/>
      <c r="E84" s="293"/>
      <c r="F84" s="164"/>
      <c r="G84" s="49" t="s">
        <v>61</v>
      </c>
      <c r="H84" s="24"/>
    </row>
    <row r="85" spans="1:8" ht="28.5" hidden="1" customHeight="1" x14ac:dyDescent="0.25">
      <c r="A85" s="63"/>
      <c r="B85" s="300"/>
      <c r="C85" s="187"/>
      <c r="D85" s="179"/>
      <c r="E85" s="179"/>
      <c r="F85" s="164"/>
      <c r="G85" s="13" t="s">
        <v>61</v>
      </c>
      <c r="H85" s="24"/>
    </row>
    <row r="86" spans="1:8" ht="28.5" hidden="1" customHeight="1" x14ac:dyDescent="0.25">
      <c r="A86" s="63"/>
      <c r="B86" s="300"/>
      <c r="C86" s="187"/>
      <c r="D86" s="179"/>
      <c r="E86" s="179"/>
      <c r="F86" s="164"/>
      <c r="G86" s="49" t="s">
        <v>91</v>
      </c>
      <c r="H86" s="24"/>
    </row>
    <row r="87" spans="1:8" ht="30.75" customHeight="1" x14ac:dyDescent="0.25">
      <c r="A87" s="63"/>
      <c r="B87" s="300"/>
      <c r="C87" s="66"/>
      <c r="D87" s="179"/>
      <c r="E87" s="179"/>
      <c r="F87" s="164"/>
      <c r="G87" s="168" t="s">
        <v>61</v>
      </c>
      <c r="H87" s="169">
        <v>397.34</v>
      </c>
    </row>
    <row r="88" spans="1:8" ht="24" hidden="1" customHeight="1" x14ac:dyDescent="0.25">
      <c r="A88" s="63"/>
      <c r="B88" s="300"/>
      <c r="C88" s="66"/>
      <c r="D88" s="179"/>
      <c r="E88" s="179"/>
      <c r="F88" s="164"/>
      <c r="G88" s="168" t="s">
        <v>64</v>
      </c>
      <c r="H88" s="169"/>
    </row>
    <row r="89" spans="1:8" ht="29.25" customHeight="1" x14ac:dyDescent="0.25">
      <c r="A89" s="63"/>
      <c r="B89" s="300"/>
      <c r="C89" s="66"/>
      <c r="D89" s="248"/>
      <c r="E89" s="248"/>
      <c r="F89" s="255"/>
      <c r="G89" s="249" t="s">
        <v>64</v>
      </c>
      <c r="H89" s="251">
        <v>11183.1</v>
      </c>
    </row>
    <row r="90" spans="1:8" ht="29.25" customHeight="1" x14ac:dyDescent="0.25">
      <c r="A90" s="63"/>
      <c r="B90" s="300"/>
      <c r="C90" s="66"/>
      <c r="D90" s="248"/>
      <c r="E90" s="248"/>
      <c r="F90" s="255"/>
      <c r="G90" s="249" t="s">
        <v>133</v>
      </c>
      <c r="H90" s="251">
        <v>3222</v>
      </c>
    </row>
    <row r="91" spans="1:8" ht="29.25" customHeight="1" x14ac:dyDescent="0.25">
      <c r="A91" s="63"/>
      <c r="B91" s="300"/>
      <c r="C91" s="66"/>
      <c r="D91" s="282"/>
      <c r="E91" s="282"/>
      <c r="F91" s="281"/>
      <c r="G91" s="280" t="s">
        <v>72</v>
      </c>
      <c r="H91" s="284">
        <v>45</v>
      </c>
    </row>
    <row r="92" spans="1:8" ht="33" hidden="1" customHeight="1" x14ac:dyDescent="0.25">
      <c r="A92" s="63"/>
      <c r="B92" s="300"/>
      <c r="C92" s="66"/>
      <c r="D92" s="248"/>
      <c r="E92" s="248"/>
      <c r="F92" s="255"/>
      <c r="G92" s="249" t="s">
        <v>60</v>
      </c>
      <c r="H92" s="251"/>
    </row>
    <row r="93" spans="1:8" ht="33" customHeight="1" x14ac:dyDescent="0.25">
      <c r="A93" s="63"/>
      <c r="B93" s="300"/>
      <c r="C93" s="66"/>
      <c r="D93" s="267"/>
      <c r="E93" s="267"/>
      <c r="F93" s="266"/>
      <c r="G93" s="262" t="s">
        <v>131</v>
      </c>
      <c r="H93" s="269">
        <v>460</v>
      </c>
    </row>
    <row r="94" spans="1:8" ht="46.5" customHeight="1" x14ac:dyDescent="0.25">
      <c r="A94" s="63"/>
      <c r="B94" s="300"/>
      <c r="C94" s="10" t="s">
        <v>52</v>
      </c>
      <c r="D94" s="16"/>
      <c r="E94" s="16"/>
      <c r="F94" s="176"/>
      <c r="G94" s="49"/>
      <c r="H94" s="50">
        <f>H96+H103+H111+H121+H129+H137</f>
        <v>64191</v>
      </c>
    </row>
    <row r="95" spans="1:8" ht="27.75" customHeight="1" x14ac:dyDescent="0.25">
      <c r="A95" s="63"/>
      <c r="B95" s="300"/>
      <c r="C95" s="8" t="s">
        <v>47</v>
      </c>
      <c r="D95" s="354"/>
      <c r="E95" s="355"/>
      <c r="F95" s="164"/>
      <c r="G95" s="49"/>
      <c r="H95" s="24"/>
    </row>
    <row r="96" spans="1:8" ht="39" customHeight="1" x14ac:dyDescent="0.25">
      <c r="A96" s="63"/>
      <c r="B96" s="300"/>
      <c r="C96" s="160" t="s">
        <v>38</v>
      </c>
      <c r="D96" s="49"/>
      <c r="E96" s="49"/>
      <c r="F96" s="176"/>
      <c r="G96" s="204" t="s">
        <v>130</v>
      </c>
      <c r="H96" s="44">
        <f>H101+H102</f>
        <v>0</v>
      </c>
    </row>
    <row r="97" spans="1:8" ht="22.5" hidden="1" customHeight="1" x14ac:dyDescent="0.25">
      <c r="A97" s="63"/>
      <c r="B97" s="300"/>
      <c r="C97" s="185" t="s">
        <v>47</v>
      </c>
      <c r="D97" s="165"/>
      <c r="E97" s="165"/>
      <c r="F97" s="164"/>
      <c r="G97" s="49"/>
      <c r="H97" s="44"/>
    </row>
    <row r="98" spans="1:8" ht="18.75" hidden="1" customHeight="1" x14ac:dyDescent="0.25">
      <c r="A98" s="63"/>
      <c r="B98" s="300"/>
      <c r="C98" s="351"/>
      <c r="D98" s="353"/>
      <c r="E98" s="353"/>
      <c r="F98" s="164"/>
      <c r="G98" s="49" t="s">
        <v>64</v>
      </c>
      <c r="H98" s="24"/>
    </row>
    <row r="99" spans="1:8" ht="24.75" hidden="1" customHeight="1" x14ac:dyDescent="0.25">
      <c r="A99" s="63"/>
      <c r="B99" s="300"/>
      <c r="C99" s="352"/>
      <c r="D99" s="301"/>
      <c r="E99" s="301"/>
      <c r="F99" s="164"/>
      <c r="G99" s="49" t="s">
        <v>61</v>
      </c>
      <c r="H99" s="24"/>
    </row>
    <row r="100" spans="1:8" ht="33.75" customHeight="1" x14ac:dyDescent="0.25">
      <c r="A100" s="63"/>
      <c r="B100" s="300"/>
      <c r="C100" s="185" t="s">
        <v>47</v>
      </c>
      <c r="D100" s="333"/>
      <c r="E100" s="334"/>
      <c r="F100" s="164"/>
      <c r="G100" s="49"/>
      <c r="H100" s="24"/>
    </row>
    <row r="101" spans="1:8" ht="22.5" customHeight="1" x14ac:dyDescent="0.25">
      <c r="A101" s="63"/>
      <c r="B101" s="300"/>
      <c r="C101" s="189"/>
      <c r="D101" s="327"/>
      <c r="E101" s="328"/>
      <c r="F101" s="164"/>
      <c r="G101" s="49" t="s">
        <v>61</v>
      </c>
      <c r="H101" s="24">
        <v>0</v>
      </c>
    </row>
    <row r="102" spans="1:8" ht="27" hidden="1" customHeight="1" x14ac:dyDescent="0.25">
      <c r="A102" s="63"/>
      <c r="B102" s="300"/>
      <c r="C102" s="189"/>
      <c r="D102" s="171"/>
      <c r="E102" s="172"/>
      <c r="F102" s="164"/>
      <c r="G102" s="49" t="s">
        <v>84</v>
      </c>
      <c r="H102" s="24">
        <v>0</v>
      </c>
    </row>
    <row r="103" spans="1:8" ht="39.75" customHeight="1" x14ac:dyDescent="0.25">
      <c r="A103" s="63"/>
      <c r="B103" s="300"/>
      <c r="C103" s="160" t="s">
        <v>39</v>
      </c>
      <c r="D103" s="49"/>
      <c r="E103" s="49"/>
      <c r="F103" s="176"/>
      <c r="G103" s="49"/>
      <c r="H103" s="44">
        <f>H109+H110</f>
        <v>11070.6</v>
      </c>
    </row>
    <row r="104" spans="1:8" ht="19.5" hidden="1" customHeight="1" x14ac:dyDescent="0.25">
      <c r="A104" s="63"/>
      <c r="B104" s="300"/>
      <c r="C104" s="185" t="s">
        <v>47</v>
      </c>
      <c r="D104" s="165"/>
      <c r="E104" s="165"/>
      <c r="F104" s="60"/>
      <c r="G104" s="49"/>
      <c r="H104" s="44"/>
    </row>
    <row r="105" spans="1:8" ht="34.5" hidden="1" customHeight="1" x14ac:dyDescent="0.25">
      <c r="A105" s="63"/>
      <c r="B105" s="300"/>
      <c r="C105" s="351"/>
      <c r="D105" s="353"/>
      <c r="E105" s="353"/>
      <c r="F105" s="60"/>
      <c r="G105" s="49" t="s">
        <v>64</v>
      </c>
      <c r="H105" s="24"/>
    </row>
    <row r="106" spans="1:8" ht="34.5" hidden="1" customHeight="1" x14ac:dyDescent="0.25">
      <c r="A106" s="63"/>
      <c r="B106" s="300"/>
      <c r="C106" s="352"/>
      <c r="D106" s="301"/>
      <c r="E106" s="301"/>
      <c r="F106" s="60"/>
      <c r="G106" s="49" t="s">
        <v>61</v>
      </c>
      <c r="H106" s="24"/>
    </row>
    <row r="107" spans="1:8" ht="24" customHeight="1" x14ac:dyDescent="0.25">
      <c r="A107" s="63"/>
      <c r="B107" s="300"/>
      <c r="C107" s="185" t="s">
        <v>47</v>
      </c>
      <c r="D107" s="333"/>
      <c r="E107" s="334"/>
      <c r="F107" s="61"/>
      <c r="G107" s="49"/>
      <c r="H107" s="24"/>
    </row>
    <row r="108" spans="1:8" ht="18" hidden="1" customHeight="1" x14ac:dyDescent="0.25">
      <c r="A108" s="63"/>
      <c r="B108" s="300"/>
      <c r="C108" s="189"/>
      <c r="D108" s="293"/>
      <c r="E108" s="232"/>
      <c r="F108" s="60"/>
      <c r="G108" s="168" t="s">
        <v>64</v>
      </c>
      <c r="H108" s="169"/>
    </row>
    <row r="109" spans="1:8" ht="26.25" customHeight="1" x14ac:dyDescent="0.25">
      <c r="A109" s="62"/>
      <c r="B109" s="254"/>
      <c r="C109" s="273"/>
      <c r="D109" s="294"/>
      <c r="E109" s="49"/>
      <c r="F109" s="61"/>
      <c r="G109" s="168" t="s">
        <v>64</v>
      </c>
      <c r="H109" s="169">
        <v>11070.6</v>
      </c>
    </row>
    <row r="110" spans="1:8" ht="29.25" hidden="1" customHeight="1" x14ac:dyDescent="0.25">
      <c r="A110" s="63"/>
      <c r="B110" s="277"/>
      <c r="C110" s="285"/>
      <c r="D110" s="275"/>
      <c r="E110" s="49"/>
      <c r="F110" s="61"/>
      <c r="G110" s="275" t="s">
        <v>132</v>
      </c>
      <c r="H110" s="276">
        <v>0</v>
      </c>
    </row>
    <row r="111" spans="1:8" ht="36" customHeight="1" x14ac:dyDescent="0.25">
      <c r="A111" s="63"/>
      <c r="B111" s="255"/>
      <c r="C111" s="274" t="s">
        <v>40</v>
      </c>
      <c r="D111" s="49"/>
      <c r="E111" s="49"/>
      <c r="F111" s="112"/>
      <c r="G111" s="49"/>
      <c r="H111" s="44">
        <f>H117+H120</f>
        <v>9549.7000000000007</v>
      </c>
    </row>
    <row r="112" spans="1:8" ht="15.75" hidden="1" customHeight="1" x14ac:dyDescent="0.25">
      <c r="A112" s="63"/>
      <c r="B112" s="255"/>
      <c r="C112" s="37" t="s">
        <v>47</v>
      </c>
      <c r="D112" s="13"/>
      <c r="E112" s="13"/>
      <c r="F112" s="60"/>
      <c r="G112" s="49"/>
      <c r="H112" s="44"/>
    </row>
    <row r="113" spans="1:8" ht="28.5" hidden="1" customHeight="1" x14ac:dyDescent="0.25">
      <c r="A113" s="63"/>
      <c r="B113" s="255"/>
      <c r="C113" s="339"/>
      <c r="D113" s="292"/>
      <c r="E113" s="292"/>
      <c r="F113" s="60"/>
      <c r="G113" s="49" t="s">
        <v>64</v>
      </c>
      <c r="H113" s="24"/>
    </row>
    <row r="114" spans="1:8" ht="28.5" hidden="1" customHeight="1" x14ac:dyDescent="0.25">
      <c r="A114" s="63"/>
      <c r="B114" s="255"/>
      <c r="C114" s="340"/>
      <c r="D114" s="293"/>
      <c r="E114" s="293"/>
      <c r="F114" s="60"/>
      <c r="G114" s="49" t="s">
        <v>61</v>
      </c>
      <c r="H114" s="24"/>
    </row>
    <row r="115" spans="1:8" ht="24" customHeight="1" x14ac:dyDescent="0.25">
      <c r="A115" s="63"/>
      <c r="B115" s="255"/>
      <c r="C115" s="37" t="s">
        <v>47</v>
      </c>
      <c r="D115" s="333"/>
      <c r="E115" s="334"/>
      <c r="F115" s="60"/>
      <c r="G115" s="49"/>
      <c r="H115" s="24"/>
    </row>
    <row r="116" spans="1:8" ht="24.75" hidden="1" customHeight="1" x14ac:dyDescent="0.25">
      <c r="A116" s="63"/>
      <c r="B116" s="255"/>
      <c r="C116" s="154"/>
      <c r="D116" s="327"/>
      <c r="E116" s="328"/>
      <c r="F116" s="61"/>
      <c r="G116" s="49" t="s">
        <v>64</v>
      </c>
      <c r="H116" s="24">
        <v>0</v>
      </c>
    </row>
    <row r="117" spans="1:8" ht="24.75" customHeight="1" x14ac:dyDescent="0.25">
      <c r="A117" s="64"/>
      <c r="B117" s="256"/>
      <c r="C117" s="154"/>
      <c r="D117" s="218"/>
      <c r="E117" s="219"/>
      <c r="F117" s="112"/>
      <c r="G117" s="49" t="s">
        <v>64</v>
      </c>
      <c r="H117" s="24">
        <v>1188</v>
      </c>
    </row>
    <row r="118" spans="1:8" ht="24.75" hidden="1" customHeight="1" x14ac:dyDescent="0.25">
      <c r="A118" s="298"/>
      <c r="B118" s="300"/>
      <c r="C118" s="210"/>
      <c r="D118" s="211"/>
      <c r="E118" s="212"/>
      <c r="F118" s="60"/>
      <c r="G118" s="207" t="s">
        <v>64</v>
      </c>
      <c r="H118" s="217"/>
    </row>
    <row r="119" spans="1:8" ht="24.75" hidden="1" customHeight="1" x14ac:dyDescent="0.25">
      <c r="A119" s="298"/>
      <c r="B119" s="300"/>
      <c r="C119" s="188"/>
      <c r="D119" s="171"/>
      <c r="E119" s="172"/>
      <c r="F119" s="60"/>
      <c r="G119" s="167" t="s">
        <v>113</v>
      </c>
      <c r="H119" s="24"/>
    </row>
    <row r="120" spans="1:8" ht="24.75" customHeight="1" x14ac:dyDescent="0.25">
      <c r="A120" s="298"/>
      <c r="B120" s="300"/>
      <c r="C120" s="263"/>
      <c r="D120" s="270"/>
      <c r="E120" s="271"/>
      <c r="F120" s="60"/>
      <c r="G120" s="261" t="s">
        <v>64</v>
      </c>
      <c r="H120" s="24">
        <v>8361.7000000000007</v>
      </c>
    </row>
    <row r="121" spans="1:8" ht="33.75" customHeight="1" x14ac:dyDescent="0.25">
      <c r="A121" s="298"/>
      <c r="B121" s="300"/>
      <c r="C121" s="21" t="s">
        <v>42</v>
      </c>
      <c r="D121" s="49"/>
      <c r="E121" s="49"/>
      <c r="F121" s="59"/>
      <c r="G121" s="49"/>
      <c r="H121" s="44">
        <f>H126+H127+H128</f>
        <v>2701</v>
      </c>
    </row>
    <row r="122" spans="1:8" ht="21.75" hidden="1" customHeight="1" x14ac:dyDescent="0.25">
      <c r="A122" s="298"/>
      <c r="B122" s="300"/>
      <c r="C122" s="144" t="s">
        <v>47</v>
      </c>
      <c r="D122" s="13"/>
      <c r="E122" s="13"/>
      <c r="F122" s="60"/>
      <c r="G122" s="49"/>
      <c r="H122" s="24"/>
    </row>
    <row r="123" spans="1:8" ht="21.75" hidden="1" customHeight="1" x14ac:dyDescent="0.25">
      <c r="A123" s="298"/>
      <c r="B123" s="300"/>
      <c r="C123" s="341"/>
      <c r="D123" s="292"/>
      <c r="E123" s="292"/>
      <c r="F123" s="60"/>
      <c r="G123" s="49" t="s">
        <v>64</v>
      </c>
      <c r="H123" s="24"/>
    </row>
    <row r="124" spans="1:8" ht="27.75" hidden="1" customHeight="1" x14ac:dyDescent="0.25">
      <c r="A124" s="298"/>
      <c r="B124" s="300"/>
      <c r="C124" s="342"/>
      <c r="D124" s="293"/>
      <c r="E124" s="293"/>
      <c r="F124" s="60"/>
      <c r="G124" s="49" t="s">
        <v>82</v>
      </c>
      <c r="H124" s="24">
        <v>0</v>
      </c>
    </row>
    <row r="125" spans="1:8" ht="22.5" customHeight="1" x14ac:dyDescent="0.25">
      <c r="A125" s="298"/>
      <c r="B125" s="300"/>
      <c r="C125" s="144" t="s">
        <v>47</v>
      </c>
      <c r="D125" s="333"/>
      <c r="E125" s="334"/>
      <c r="F125" s="60"/>
      <c r="G125" s="49"/>
      <c r="H125" s="24"/>
    </row>
    <row r="126" spans="1:8" ht="28.5" customHeight="1" x14ac:dyDescent="0.25">
      <c r="A126" s="298"/>
      <c r="B126" s="300"/>
      <c r="C126" s="68"/>
      <c r="D126" s="327"/>
      <c r="E126" s="328"/>
      <c r="F126" s="301"/>
      <c r="G126" s="49" t="s">
        <v>64</v>
      </c>
      <c r="H126" s="24">
        <v>2701</v>
      </c>
    </row>
    <row r="127" spans="1:8" ht="24.75" customHeight="1" x14ac:dyDescent="0.25">
      <c r="A127" s="298"/>
      <c r="B127" s="300"/>
      <c r="C127" s="79"/>
      <c r="D127" s="138"/>
      <c r="E127" s="139"/>
      <c r="F127" s="301"/>
      <c r="G127" s="131"/>
      <c r="H127" s="133"/>
    </row>
    <row r="128" spans="1:8" ht="24.75" hidden="1" customHeight="1" x14ac:dyDescent="0.25">
      <c r="A128" s="298"/>
      <c r="B128" s="300"/>
      <c r="C128" s="191"/>
      <c r="D128" s="173"/>
      <c r="E128" s="174"/>
      <c r="F128" s="302"/>
      <c r="G128" s="168" t="s">
        <v>114</v>
      </c>
      <c r="H128" s="169"/>
    </row>
    <row r="129" spans="1:8" ht="27.75" customHeight="1" x14ac:dyDescent="0.25">
      <c r="A129" s="298"/>
      <c r="B129" s="300"/>
      <c r="C129" s="156" t="s">
        <v>41</v>
      </c>
      <c r="D129" s="49"/>
      <c r="E129" s="49"/>
      <c r="F129" s="112"/>
      <c r="G129" s="49"/>
      <c r="H129" s="44">
        <f>H130+H133+H134+H135+H136</f>
        <v>1480.3</v>
      </c>
    </row>
    <row r="130" spans="1:8" ht="19.5" hidden="1" customHeight="1" x14ac:dyDescent="0.25">
      <c r="A130" s="298"/>
      <c r="B130" s="300"/>
      <c r="C130" s="144" t="s">
        <v>47</v>
      </c>
      <c r="D130" s="136"/>
      <c r="E130" s="137"/>
      <c r="F130" s="60"/>
      <c r="G130" s="49" t="s">
        <v>108</v>
      </c>
      <c r="H130" s="24"/>
    </row>
    <row r="131" spans="1:8" ht="21.75" hidden="1" customHeight="1" x14ac:dyDescent="0.25">
      <c r="A131" s="298"/>
      <c r="B131" s="300"/>
      <c r="C131" s="341" t="s">
        <v>47</v>
      </c>
      <c r="D131" s="337"/>
      <c r="E131" s="338"/>
      <c r="F131" s="125"/>
      <c r="G131" s="49" t="s">
        <v>64</v>
      </c>
      <c r="H131" s="24"/>
    </row>
    <row r="132" spans="1:8" ht="24" hidden="1" customHeight="1" x14ac:dyDescent="0.25">
      <c r="A132" s="298"/>
      <c r="B132" s="300"/>
      <c r="C132" s="342" t="s">
        <v>47</v>
      </c>
      <c r="D132" s="13"/>
      <c r="E132" s="13"/>
      <c r="F132" s="125"/>
      <c r="G132" s="49" t="s">
        <v>64</v>
      </c>
      <c r="H132" s="132"/>
    </row>
    <row r="133" spans="1:8" ht="22.5" customHeight="1" x14ac:dyDescent="0.25">
      <c r="A133" s="298"/>
      <c r="B133" s="300"/>
      <c r="C133" s="342" t="s">
        <v>47</v>
      </c>
      <c r="D133" s="335"/>
      <c r="E133" s="336"/>
      <c r="F133" s="125"/>
      <c r="G133" s="49" t="s">
        <v>64</v>
      </c>
      <c r="H133" s="132">
        <v>1480.3</v>
      </c>
    </row>
    <row r="134" spans="1:8" ht="24.75" customHeight="1" x14ac:dyDescent="0.25">
      <c r="A134" s="298"/>
      <c r="B134" s="300"/>
      <c r="C134" s="145"/>
      <c r="D134" s="134"/>
      <c r="E134" s="135"/>
      <c r="F134" s="60"/>
      <c r="G134" s="130"/>
      <c r="H134" s="24"/>
    </row>
    <row r="135" spans="1:8" ht="29.25" hidden="1" customHeight="1" x14ac:dyDescent="0.25">
      <c r="A135" s="298"/>
      <c r="B135" s="300"/>
      <c r="C135" s="145"/>
      <c r="D135" s="134"/>
      <c r="E135" s="135"/>
      <c r="F135" s="60"/>
      <c r="G135" s="49" t="s">
        <v>60</v>
      </c>
      <c r="H135" s="132"/>
    </row>
    <row r="136" spans="1:8" ht="26.25" hidden="1" customHeight="1" x14ac:dyDescent="0.25">
      <c r="A136" s="298"/>
      <c r="B136" s="300"/>
      <c r="C136" s="148"/>
      <c r="D136" s="150"/>
      <c r="E136" s="151"/>
      <c r="F136" s="60"/>
      <c r="G136" s="49" t="s">
        <v>114</v>
      </c>
      <c r="H136" s="149"/>
    </row>
    <row r="137" spans="1:8" ht="24.75" customHeight="1" x14ac:dyDescent="0.25">
      <c r="A137" s="298"/>
      <c r="B137" s="300"/>
      <c r="C137" s="21" t="s">
        <v>43</v>
      </c>
      <c r="D137" s="49"/>
      <c r="E137" s="49"/>
      <c r="F137" s="182"/>
      <c r="G137" s="49"/>
      <c r="H137" s="142">
        <f>H142+H145+H147</f>
        <v>39389.4</v>
      </c>
    </row>
    <row r="138" spans="1:8" ht="20.25" hidden="1" customHeight="1" x14ac:dyDescent="0.25">
      <c r="A138" s="298"/>
      <c r="B138" s="300"/>
      <c r="C138" s="144" t="s">
        <v>47</v>
      </c>
      <c r="D138" s="13"/>
      <c r="E138" s="13"/>
      <c r="F138" s="127"/>
      <c r="G138" s="130"/>
      <c r="H138" s="142"/>
    </row>
    <row r="139" spans="1:8" ht="28.5" hidden="1" customHeight="1" x14ac:dyDescent="0.25">
      <c r="A139" s="298"/>
      <c r="B139" s="300"/>
      <c r="C139" s="343"/>
      <c r="D139" s="292"/>
      <c r="E139" s="292"/>
      <c r="F139" s="127"/>
      <c r="G139" s="49" t="s">
        <v>64</v>
      </c>
      <c r="H139" s="132"/>
    </row>
    <row r="140" spans="1:8" ht="28.5" hidden="1" customHeight="1" x14ac:dyDescent="0.25">
      <c r="A140" s="298"/>
      <c r="B140" s="300"/>
      <c r="C140" s="344"/>
      <c r="D140" s="293"/>
      <c r="E140" s="293"/>
      <c r="F140" s="127"/>
      <c r="G140" s="49" t="s">
        <v>72</v>
      </c>
      <c r="H140" s="132"/>
    </row>
    <row r="141" spans="1:8" ht="28.5" hidden="1" customHeight="1" x14ac:dyDescent="0.25">
      <c r="A141" s="298"/>
      <c r="B141" s="300"/>
      <c r="C141" s="344"/>
      <c r="D141" s="293"/>
      <c r="E141" s="293"/>
      <c r="F141" s="127"/>
      <c r="G141" s="49" t="s">
        <v>61</v>
      </c>
      <c r="H141" s="132"/>
    </row>
    <row r="142" spans="1:8" ht="31.5" hidden="1" customHeight="1" x14ac:dyDescent="0.25">
      <c r="A142" s="298"/>
      <c r="B142" s="300"/>
      <c r="C142" s="144" t="s">
        <v>47</v>
      </c>
      <c r="D142" s="333"/>
      <c r="E142" s="334"/>
      <c r="F142" s="127"/>
      <c r="G142" s="49" t="s">
        <v>61</v>
      </c>
      <c r="H142" s="24">
        <v>0</v>
      </c>
    </row>
    <row r="143" spans="1:8" ht="24.75" hidden="1" customHeight="1" x14ac:dyDescent="0.25">
      <c r="A143" s="124"/>
      <c r="B143" s="300"/>
      <c r="C143" s="143"/>
      <c r="D143" s="327"/>
      <c r="E143" s="328"/>
      <c r="F143" s="127"/>
      <c r="G143" s="49" t="s">
        <v>61</v>
      </c>
      <c r="H143" s="24"/>
    </row>
    <row r="144" spans="1:8" ht="30" hidden="1" customHeight="1" x14ac:dyDescent="0.25">
      <c r="A144" s="74"/>
      <c r="B144" s="69"/>
      <c r="C144" s="81"/>
      <c r="D144" s="86"/>
      <c r="E144" s="87"/>
      <c r="F144" s="82"/>
      <c r="G144" s="49" t="s">
        <v>64</v>
      </c>
      <c r="H144" s="52"/>
    </row>
    <row r="145" spans="1:8" ht="30" customHeight="1" x14ac:dyDescent="0.25">
      <c r="A145" s="124"/>
      <c r="B145" s="125"/>
      <c r="C145" s="264" t="s">
        <v>47</v>
      </c>
      <c r="D145" s="152"/>
      <c r="E145" s="153"/>
      <c r="F145" s="127"/>
      <c r="G145" s="203" t="s">
        <v>122</v>
      </c>
      <c r="H145" s="132">
        <v>353.1</v>
      </c>
    </row>
    <row r="146" spans="1:8" ht="36" hidden="1" customHeight="1" x14ac:dyDescent="0.25">
      <c r="A146" s="190"/>
      <c r="B146" s="176"/>
      <c r="C146" s="191"/>
      <c r="D146" s="171"/>
      <c r="E146" s="172"/>
      <c r="F146" s="182"/>
      <c r="G146" s="49" t="s">
        <v>109</v>
      </c>
      <c r="H146" s="24"/>
    </row>
    <row r="147" spans="1:8" ht="36" customHeight="1" x14ac:dyDescent="0.25">
      <c r="A147" s="252"/>
      <c r="B147" s="255"/>
      <c r="C147" s="259"/>
      <c r="D147" s="152"/>
      <c r="E147" s="153"/>
      <c r="F147" s="253"/>
      <c r="G147" s="247" t="s">
        <v>64</v>
      </c>
      <c r="H147" s="250">
        <v>39036.300000000003</v>
      </c>
    </row>
    <row r="148" spans="1:8" ht="30" customHeight="1" x14ac:dyDescent="0.25">
      <c r="A148" s="93" t="s">
        <v>19</v>
      </c>
      <c r="B148" s="314" t="s">
        <v>34</v>
      </c>
      <c r="C148" s="101" t="s">
        <v>45</v>
      </c>
      <c r="D148" s="202"/>
      <c r="E148" s="202"/>
      <c r="F148" s="90"/>
      <c r="G148" s="13"/>
      <c r="H148" s="73">
        <f>H149</f>
        <v>0</v>
      </c>
    </row>
    <row r="149" spans="1:8" ht="59.25" customHeight="1" x14ac:dyDescent="0.25">
      <c r="A149" s="105"/>
      <c r="B149" s="315"/>
      <c r="C149" s="14" t="s">
        <v>51</v>
      </c>
      <c r="D149" s="95"/>
      <c r="E149" s="95"/>
      <c r="F149" s="91"/>
      <c r="G149" s="49" t="s">
        <v>61</v>
      </c>
      <c r="H149" s="24">
        <v>0</v>
      </c>
    </row>
    <row r="150" spans="1:8" ht="45" customHeight="1" x14ac:dyDescent="0.25">
      <c r="A150" s="304" t="s">
        <v>20</v>
      </c>
      <c r="B150" s="299" t="s">
        <v>13</v>
      </c>
      <c r="C150" s="208" t="s">
        <v>51</v>
      </c>
      <c r="D150" s="203" t="s">
        <v>119</v>
      </c>
      <c r="E150" s="203" t="s">
        <v>120</v>
      </c>
      <c r="F150" s="312" t="s">
        <v>75</v>
      </c>
      <c r="G150" s="49"/>
      <c r="H150" s="44">
        <f>H152+H155+H156+H157+H158</f>
        <v>24693.8</v>
      </c>
    </row>
    <row r="151" spans="1:8" ht="21" customHeight="1" x14ac:dyDescent="0.25">
      <c r="A151" s="298"/>
      <c r="B151" s="300"/>
      <c r="C151" s="213" t="s">
        <v>47</v>
      </c>
      <c r="D151" s="49"/>
      <c r="E151" s="49"/>
      <c r="F151" s="313"/>
      <c r="G151" s="49"/>
      <c r="H151" s="44"/>
    </row>
    <row r="152" spans="1:8" ht="31.5" customHeight="1" x14ac:dyDescent="0.25">
      <c r="A152" s="298"/>
      <c r="B152" s="300"/>
      <c r="C152" s="210"/>
      <c r="D152" s="207"/>
      <c r="E152" s="207"/>
      <c r="F152" s="313"/>
      <c r="G152" s="49" t="s">
        <v>70</v>
      </c>
      <c r="H152" s="24">
        <v>320</v>
      </c>
    </row>
    <row r="153" spans="1:8" ht="6.75" hidden="1" customHeight="1" x14ac:dyDescent="0.25">
      <c r="A153" s="298"/>
      <c r="B153" s="300"/>
      <c r="C153" s="205"/>
      <c r="D153" s="204"/>
      <c r="E153" s="204"/>
      <c r="F153" s="220"/>
      <c r="G153" s="49" t="s">
        <v>70</v>
      </c>
      <c r="H153" s="24"/>
    </row>
    <row r="154" spans="1:8" ht="48.75" hidden="1" customHeight="1" x14ac:dyDescent="0.25">
      <c r="A154" s="305"/>
      <c r="B154" s="303"/>
      <c r="C154" s="154"/>
      <c r="D154" s="49"/>
      <c r="E154" s="49"/>
      <c r="F154" s="221"/>
      <c r="G154" s="49" t="s">
        <v>64</v>
      </c>
      <c r="H154" s="24">
        <v>0</v>
      </c>
    </row>
    <row r="155" spans="1:8" ht="39" customHeight="1" x14ac:dyDescent="0.25">
      <c r="A155" s="260"/>
      <c r="B155" s="266"/>
      <c r="C155" s="154"/>
      <c r="D155" s="261"/>
      <c r="E155" s="261"/>
      <c r="F155" s="272"/>
      <c r="G155" s="49" t="s">
        <v>70</v>
      </c>
      <c r="H155" s="24">
        <v>6102.1</v>
      </c>
    </row>
    <row r="156" spans="1:8" ht="33.75" customHeight="1" x14ac:dyDescent="0.25">
      <c r="A156" s="230"/>
      <c r="B156" s="234"/>
      <c r="C156" s="154"/>
      <c r="D156" s="231"/>
      <c r="E156" s="231"/>
      <c r="F156" s="242"/>
      <c r="G156" s="49" t="s">
        <v>73</v>
      </c>
      <c r="H156" s="24">
        <v>3317.31</v>
      </c>
    </row>
    <row r="157" spans="1:8" ht="31.5" customHeight="1" x14ac:dyDescent="0.25">
      <c r="A157" s="278"/>
      <c r="B157" s="281"/>
      <c r="C157" s="154"/>
      <c r="D157" s="279"/>
      <c r="E157" s="279"/>
      <c r="F157" s="283"/>
      <c r="G157" s="49" t="s">
        <v>134</v>
      </c>
      <c r="H157" s="24">
        <v>14854.29</v>
      </c>
    </row>
    <row r="158" spans="1:8" ht="30.75" customHeight="1" x14ac:dyDescent="0.25">
      <c r="A158" s="278"/>
      <c r="B158" s="281"/>
      <c r="C158" s="154"/>
      <c r="D158" s="279"/>
      <c r="E158" s="279"/>
      <c r="F158" s="283"/>
      <c r="G158" s="49" t="s">
        <v>135</v>
      </c>
      <c r="H158" s="24">
        <v>100.1</v>
      </c>
    </row>
    <row r="159" spans="1:8" ht="42" customHeight="1" x14ac:dyDescent="0.25">
      <c r="A159" s="304" t="s">
        <v>21</v>
      </c>
      <c r="B159" s="353" t="s">
        <v>14</v>
      </c>
      <c r="C159" s="37" t="s">
        <v>45</v>
      </c>
      <c r="D159" s="202"/>
      <c r="E159" s="202"/>
      <c r="F159" s="299" t="s">
        <v>76</v>
      </c>
      <c r="G159" s="49"/>
      <c r="H159" s="50">
        <f>H160+H161+H162+H163+H166+H170+H173</f>
        <v>17977.37</v>
      </c>
    </row>
    <row r="160" spans="1:8" ht="35.25" customHeight="1" x14ac:dyDescent="0.25">
      <c r="A160" s="298"/>
      <c r="B160" s="301"/>
      <c r="C160" s="38" t="s">
        <v>54</v>
      </c>
      <c r="D160" s="35"/>
      <c r="E160" s="35"/>
      <c r="F160" s="300"/>
      <c r="G160" s="49"/>
      <c r="H160" s="36">
        <v>0</v>
      </c>
    </row>
    <row r="161" spans="1:8" ht="42" customHeight="1" x14ac:dyDescent="0.25">
      <c r="A161" s="298"/>
      <c r="B161" s="301"/>
      <c r="C161" s="39" t="s">
        <v>80</v>
      </c>
      <c r="D161" s="23"/>
      <c r="E161" s="23"/>
      <c r="F161" s="300"/>
      <c r="G161" s="49"/>
      <c r="H161" s="36">
        <v>0</v>
      </c>
    </row>
    <row r="162" spans="1:8" ht="34.5" customHeight="1" x14ac:dyDescent="0.25">
      <c r="A162" s="298"/>
      <c r="B162" s="301"/>
      <c r="C162" s="40" t="s">
        <v>55</v>
      </c>
      <c r="D162" s="28"/>
      <c r="E162" s="28"/>
      <c r="F162" s="300"/>
      <c r="G162" s="49"/>
      <c r="H162" s="36">
        <v>0</v>
      </c>
    </row>
    <row r="163" spans="1:8" ht="37.5" customHeight="1" x14ac:dyDescent="0.25">
      <c r="A163" s="298"/>
      <c r="B163" s="301"/>
      <c r="C163" s="306" t="s">
        <v>56</v>
      </c>
      <c r="D163" s="288"/>
      <c r="E163" s="288"/>
      <c r="F163" s="300"/>
      <c r="G163" s="49"/>
      <c r="H163" s="36">
        <v>0</v>
      </c>
    </row>
    <row r="164" spans="1:8" ht="37.5" hidden="1" customHeight="1" x14ac:dyDescent="0.25">
      <c r="A164" s="298"/>
      <c r="B164" s="301"/>
      <c r="C164" s="307"/>
      <c r="D164" s="289"/>
      <c r="E164" s="289"/>
      <c r="F164" s="300"/>
      <c r="G164" s="49"/>
      <c r="H164" s="36">
        <v>0</v>
      </c>
    </row>
    <row r="165" spans="1:8" ht="37.5" hidden="1" customHeight="1" x14ac:dyDescent="0.25">
      <c r="A165" s="298"/>
      <c r="B165" s="301"/>
      <c r="C165" s="308"/>
      <c r="D165" s="330"/>
      <c r="E165" s="330"/>
      <c r="F165" s="300"/>
      <c r="G165" s="49"/>
      <c r="H165" s="36">
        <v>0</v>
      </c>
    </row>
    <row r="166" spans="1:8" ht="36.75" customHeight="1" x14ac:dyDescent="0.25">
      <c r="A166" s="298"/>
      <c r="B166" s="301"/>
      <c r="C166" s="27" t="s">
        <v>57</v>
      </c>
      <c r="D166" s="28"/>
      <c r="E166" s="28"/>
      <c r="F166" s="300"/>
      <c r="G166" s="49"/>
      <c r="H166" s="36">
        <v>0</v>
      </c>
    </row>
    <row r="167" spans="1:8" ht="26.25" hidden="1" customHeight="1" x14ac:dyDescent="0.25">
      <c r="A167" s="298"/>
      <c r="B167" s="301"/>
      <c r="C167" s="37" t="s">
        <v>47</v>
      </c>
      <c r="D167" s="28"/>
      <c r="E167" s="28"/>
      <c r="F167" s="300"/>
      <c r="G167" s="49"/>
      <c r="H167" s="36"/>
    </row>
    <row r="168" spans="1:8" ht="29.25" hidden="1" customHeight="1" x14ac:dyDescent="0.25">
      <c r="A168" s="298"/>
      <c r="B168" s="301"/>
      <c r="C168" s="351"/>
      <c r="D168" s="288"/>
      <c r="E168" s="288"/>
      <c r="F168" s="300"/>
      <c r="G168" s="49"/>
      <c r="H168" s="36"/>
    </row>
    <row r="169" spans="1:8" ht="25.5" hidden="1" customHeight="1" x14ac:dyDescent="0.25">
      <c r="A169" s="298"/>
      <c r="B169" s="301"/>
      <c r="C169" s="360"/>
      <c r="D169" s="330"/>
      <c r="E169" s="330"/>
      <c r="F169" s="300"/>
      <c r="G169" s="49"/>
      <c r="H169" s="36"/>
    </row>
    <row r="170" spans="1:8" ht="40.5" customHeight="1" x14ac:dyDescent="0.25">
      <c r="A170" s="298"/>
      <c r="B170" s="301"/>
      <c r="C170" s="306" t="s">
        <v>79</v>
      </c>
      <c r="D170" s="28"/>
      <c r="E170" s="28"/>
      <c r="F170" s="300"/>
      <c r="G170" s="49"/>
      <c r="H170" s="36">
        <v>0</v>
      </c>
    </row>
    <row r="171" spans="1:8" ht="40.5" hidden="1" customHeight="1" x14ac:dyDescent="0.25">
      <c r="A171" s="298"/>
      <c r="B171" s="301"/>
      <c r="C171" s="307"/>
      <c r="D171" s="28"/>
      <c r="E171" s="28"/>
      <c r="F171" s="300"/>
      <c r="G171" s="49"/>
      <c r="H171" s="36">
        <v>0</v>
      </c>
    </row>
    <row r="172" spans="1:8" ht="40.5" hidden="1" customHeight="1" x14ac:dyDescent="0.25">
      <c r="A172" s="298"/>
      <c r="B172" s="301"/>
      <c r="C172" s="308"/>
      <c r="D172" s="28"/>
      <c r="E172" s="28"/>
      <c r="F172" s="300"/>
      <c r="G172" s="49"/>
      <c r="H172" s="96">
        <v>0</v>
      </c>
    </row>
    <row r="173" spans="1:8" ht="40.5" customHeight="1" x14ac:dyDescent="0.25">
      <c r="A173" s="305"/>
      <c r="B173" s="302"/>
      <c r="C173" s="14" t="s">
        <v>36</v>
      </c>
      <c r="D173" s="28"/>
      <c r="E173" s="28"/>
      <c r="F173" s="303"/>
      <c r="G173" s="49" t="s">
        <v>60</v>
      </c>
      <c r="H173" s="36">
        <v>17977.37</v>
      </c>
    </row>
    <row r="174" spans="1:8" ht="21.75" customHeight="1" x14ac:dyDescent="0.25">
      <c r="A174" s="304" t="s">
        <v>22</v>
      </c>
      <c r="B174" s="299" t="s">
        <v>15</v>
      </c>
      <c r="C174" s="100" t="s">
        <v>45</v>
      </c>
      <c r="D174" s="202" t="s">
        <v>119</v>
      </c>
      <c r="E174" s="202" t="s">
        <v>120</v>
      </c>
      <c r="F174" s="312" t="s">
        <v>117</v>
      </c>
      <c r="G174" s="292"/>
      <c r="H174" s="325">
        <f>H177+H178+H179</f>
        <v>62535.6</v>
      </c>
    </row>
    <row r="175" spans="1:8" ht="35.25" customHeight="1" x14ac:dyDescent="0.25">
      <c r="A175" s="298"/>
      <c r="B175" s="300"/>
      <c r="C175" s="102" t="s">
        <v>36</v>
      </c>
      <c r="D175" s="49"/>
      <c r="E175" s="49"/>
      <c r="F175" s="313"/>
      <c r="G175" s="294"/>
      <c r="H175" s="326"/>
    </row>
    <row r="176" spans="1:8" ht="18.75" customHeight="1" x14ac:dyDescent="0.25">
      <c r="A176" s="298"/>
      <c r="B176" s="300"/>
      <c r="C176" s="101" t="s">
        <v>47</v>
      </c>
      <c r="D176" s="94"/>
      <c r="E176" s="94"/>
      <c r="F176" s="313"/>
      <c r="G176" s="95"/>
      <c r="H176" s="44"/>
    </row>
    <row r="177" spans="1:9" ht="33" customHeight="1" x14ac:dyDescent="0.25">
      <c r="A177" s="298"/>
      <c r="B177" s="92"/>
      <c r="C177" s="107"/>
      <c r="D177" s="99"/>
      <c r="E177" s="99"/>
      <c r="F177" s="313"/>
      <c r="G177" s="49" t="s">
        <v>66</v>
      </c>
      <c r="H177" s="52">
        <v>56779.6</v>
      </c>
    </row>
    <row r="178" spans="1:9" ht="32.25" customHeight="1" x14ac:dyDescent="0.25">
      <c r="A178" s="298"/>
      <c r="B178" s="92"/>
      <c r="C178" s="107"/>
      <c r="D178" s="99"/>
      <c r="E178" s="99"/>
      <c r="F178" s="313"/>
      <c r="G178" s="49" t="s">
        <v>67</v>
      </c>
      <c r="H178" s="24">
        <v>5575.6</v>
      </c>
    </row>
    <row r="179" spans="1:9" ht="27.75" customHeight="1" x14ac:dyDescent="0.25">
      <c r="A179" s="305"/>
      <c r="B179" s="91"/>
      <c r="C179" s="42"/>
      <c r="D179" s="95"/>
      <c r="E179" s="95"/>
      <c r="F179" s="329"/>
      <c r="G179" s="49" t="s">
        <v>68</v>
      </c>
      <c r="H179" s="24">
        <v>180.4</v>
      </c>
    </row>
    <row r="180" spans="1:9" ht="50.25" customHeight="1" x14ac:dyDescent="0.25">
      <c r="A180" s="33" t="s">
        <v>49</v>
      </c>
      <c r="B180" s="34" t="s">
        <v>50</v>
      </c>
      <c r="C180" s="14" t="s">
        <v>46</v>
      </c>
      <c r="D180" s="49"/>
      <c r="E180" s="49"/>
      <c r="F180" s="15"/>
      <c r="G180" s="49"/>
      <c r="H180" s="44">
        <v>0</v>
      </c>
    </row>
    <row r="181" spans="1:9" ht="164.25" customHeight="1" x14ac:dyDescent="0.25">
      <c r="A181" s="33" t="s">
        <v>85</v>
      </c>
      <c r="B181" s="34" t="s">
        <v>81</v>
      </c>
      <c r="C181" s="14" t="s">
        <v>51</v>
      </c>
      <c r="D181" s="202"/>
      <c r="E181" s="202"/>
      <c r="F181" s="15"/>
      <c r="G181" s="49"/>
      <c r="H181" s="44">
        <v>0</v>
      </c>
    </row>
    <row r="182" spans="1:9" ht="126.75" customHeight="1" x14ac:dyDescent="0.25">
      <c r="A182" s="304" t="s">
        <v>98</v>
      </c>
      <c r="B182" s="299" t="s">
        <v>99</v>
      </c>
      <c r="C182" s="122" t="s">
        <v>45</v>
      </c>
      <c r="D182" s="202" t="s">
        <v>119</v>
      </c>
      <c r="E182" s="202" t="s">
        <v>120</v>
      </c>
      <c r="F182" s="312" t="s">
        <v>100</v>
      </c>
      <c r="G182" s="49"/>
      <c r="H182" s="44">
        <f>H183+H185+H186</f>
        <v>16237.37</v>
      </c>
      <c r="I182" s="117"/>
    </row>
    <row r="183" spans="1:9" ht="30.75" hidden="1" customHeight="1" x14ac:dyDescent="0.25">
      <c r="A183" s="298"/>
      <c r="B183" s="300"/>
      <c r="C183" s="306" t="s">
        <v>51</v>
      </c>
      <c r="D183" s="202"/>
      <c r="E183" s="202"/>
      <c r="F183" s="313"/>
      <c r="G183" s="292" t="s">
        <v>101</v>
      </c>
      <c r="H183" s="295">
        <v>0</v>
      </c>
      <c r="I183" s="117"/>
    </row>
    <row r="184" spans="1:9" ht="17.25" hidden="1" customHeight="1" x14ac:dyDescent="0.25">
      <c r="A184" s="298"/>
      <c r="B184" s="300"/>
      <c r="C184" s="307"/>
      <c r="D184" s="123"/>
      <c r="E184" s="123"/>
      <c r="F184" s="313"/>
      <c r="G184" s="294"/>
      <c r="H184" s="297"/>
      <c r="I184" s="117"/>
    </row>
    <row r="185" spans="1:9" ht="36" customHeight="1" x14ac:dyDescent="0.25">
      <c r="A185" s="124"/>
      <c r="B185" s="125"/>
      <c r="C185" s="129"/>
      <c r="D185" s="141"/>
      <c r="E185" s="141"/>
      <c r="F185" s="128"/>
      <c r="G185" s="131" t="s">
        <v>110</v>
      </c>
      <c r="H185" s="133">
        <v>16237.37</v>
      </c>
      <c r="I185" s="117"/>
    </row>
    <row r="186" spans="1:9" ht="53.25" hidden="1" customHeight="1" x14ac:dyDescent="0.25">
      <c r="A186" s="190"/>
      <c r="B186" s="176"/>
      <c r="C186" s="177"/>
      <c r="D186" s="168"/>
      <c r="E186" s="168"/>
      <c r="F186" s="178"/>
      <c r="G186" s="168" t="s">
        <v>115</v>
      </c>
      <c r="H186" s="169">
        <v>0</v>
      </c>
      <c r="I186" s="117"/>
    </row>
    <row r="187" spans="1:9" ht="48" customHeight="1" x14ac:dyDescent="0.25">
      <c r="A187" s="304" t="s">
        <v>102</v>
      </c>
      <c r="B187" s="299" t="s">
        <v>104</v>
      </c>
      <c r="C187" s="291" t="s">
        <v>105</v>
      </c>
      <c r="D187" s="203"/>
      <c r="E187" s="203"/>
      <c r="F187" s="312" t="s">
        <v>103</v>
      </c>
      <c r="G187" s="49"/>
      <c r="H187" s="44">
        <f>H188+H189+H190</f>
        <v>0</v>
      </c>
      <c r="I187" s="117"/>
    </row>
    <row r="188" spans="1:9" ht="32.25" customHeight="1" x14ac:dyDescent="0.25">
      <c r="A188" s="298"/>
      <c r="B188" s="300"/>
      <c r="C188" s="291"/>
      <c r="D188" s="207"/>
      <c r="E188" s="207"/>
      <c r="F188" s="313"/>
      <c r="G188" s="204"/>
      <c r="H188" s="217"/>
      <c r="I188" s="117"/>
    </row>
    <row r="189" spans="1:9" ht="48.75" customHeight="1" x14ac:dyDescent="0.25">
      <c r="A189" s="298"/>
      <c r="B189" s="300"/>
      <c r="C189" s="209"/>
      <c r="D189" s="207"/>
      <c r="E189" s="207"/>
      <c r="F189" s="313"/>
      <c r="G189" s="204"/>
      <c r="H189" s="217"/>
      <c r="I189" s="117"/>
    </row>
    <row r="190" spans="1:9" ht="46.5" hidden="1" customHeight="1" x14ac:dyDescent="0.25">
      <c r="A190" s="305"/>
      <c r="B190" s="303"/>
      <c r="C190" s="209"/>
      <c r="D190" s="204"/>
      <c r="E190" s="204"/>
      <c r="F190" s="329"/>
      <c r="G190" s="204" t="s">
        <v>106</v>
      </c>
      <c r="H190" s="217">
        <v>0</v>
      </c>
      <c r="I190" s="117"/>
    </row>
    <row r="191" spans="1:9" ht="48" customHeight="1" x14ac:dyDescent="0.25">
      <c r="A191" s="317" t="s">
        <v>123</v>
      </c>
      <c r="B191" s="299" t="s">
        <v>124</v>
      </c>
      <c r="C191" s="291" t="s">
        <v>105</v>
      </c>
      <c r="D191" s="49" t="s">
        <v>119</v>
      </c>
      <c r="E191" s="49" t="s">
        <v>120</v>
      </c>
      <c r="F191" s="331" t="s">
        <v>125</v>
      </c>
      <c r="G191" s="49"/>
      <c r="H191" s="44">
        <f>H193</f>
        <v>2305.34</v>
      </c>
      <c r="I191" s="117"/>
    </row>
    <row r="192" spans="1:9" ht="61.5" hidden="1" customHeight="1" x14ac:dyDescent="0.25">
      <c r="A192" s="317"/>
      <c r="B192" s="303"/>
      <c r="C192" s="291"/>
      <c r="D192" s="49"/>
      <c r="E192" s="49"/>
      <c r="F192" s="331"/>
      <c r="G192" s="225" t="s">
        <v>128</v>
      </c>
      <c r="H192" s="228">
        <f>191</f>
        <v>191</v>
      </c>
      <c r="I192" s="117"/>
    </row>
    <row r="193" spans="1:9" ht="32.25" customHeight="1" x14ac:dyDescent="0.25">
      <c r="A193" s="243"/>
      <c r="B193" s="235"/>
      <c r="C193" s="238"/>
      <c r="D193" s="49"/>
      <c r="E193" s="49"/>
      <c r="F193" s="237"/>
      <c r="G193" s="232" t="s">
        <v>126</v>
      </c>
      <c r="H193" s="241">
        <v>2305.34</v>
      </c>
      <c r="I193" s="117"/>
    </row>
    <row r="194" spans="1:9" ht="139.5" customHeight="1" x14ac:dyDescent="0.25">
      <c r="A194" s="201" t="s">
        <v>2</v>
      </c>
      <c r="B194" s="200" t="s">
        <v>31</v>
      </c>
      <c r="C194" s="222"/>
      <c r="D194" s="49" t="s">
        <v>119</v>
      </c>
      <c r="E194" s="49" t="s">
        <v>120</v>
      </c>
      <c r="F194" s="9" t="s">
        <v>27</v>
      </c>
      <c r="G194" s="158"/>
      <c r="H194" s="50">
        <f>H196+H203+H199</f>
        <v>9972</v>
      </c>
    </row>
    <row r="195" spans="1:9" ht="38.25" customHeight="1" x14ac:dyDescent="0.25">
      <c r="A195" s="316" t="s">
        <v>24</v>
      </c>
      <c r="B195" s="9" t="s">
        <v>12</v>
      </c>
      <c r="C195" s="15"/>
      <c r="D195" s="49"/>
      <c r="E195" s="49"/>
      <c r="F195" s="26"/>
      <c r="G195" s="49"/>
      <c r="H195" s="24"/>
    </row>
    <row r="196" spans="1:9" ht="38.25" customHeight="1" x14ac:dyDescent="0.25">
      <c r="A196" s="316"/>
      <c r="B196" s="314" t="s">
        <v>29</v>
      </c>
      <c r="C196" s="306" t="s">
        <v>10</v>
      </c>
      <c r="D196" s="292"/>
      <c r="E196" s="292"/>
      <c r="F196" s="314" t="s">
        <v>28</v>
      </c>
      <c r="G196" s="292"/>
      <c r="H196" s="295">
        <v>0</v>
      </c>
    </row>
    <row r="197" spans="1:9" x14ac:dyDescent="0.25">
      <c r="A197" s="316"/>
      <c r="B197" s="318"/>
      <c r="C197" s="307"/>
      <c r="D197" s="293"/>
      <c r="E197" s="293"/>
      <c r="F197" s="318"/>
      <c r="G197" s="293"/>
      <c r="H197" s="296"/>
    </row>
    <row r="198" spans="1:9" ht="74.25" customHeight="1" x14ac:dyDescent="0.25">
      <c r="A198" s="316"/>
      <c r="B198" s="315"/>
      <c r="C198" s="308"/>
      <c r="D198" s="294"/>
      <c r="E198" s="294"/>
      <c r="F198" s="315"/>
      <c r="G198" s="294"/>
      <c r="H198" s="297"/>
    </row>
    <row r="199" spans="1:9" x14ac:dyDescent="0.25">
      <c r="A199" s="316" t="s">
        <v>25</v>
      </c>
      <c r="B199" s="322" t="s">
        <v>30</v>
      </c>
      <c r="C199" s="306" t="s">
        <v>10</v>
      </c>
      <c r="D199" s="59"/>
      <c r="E199" s="59"/>
      <c r="F199" s="314"/>
      <c r="G199" s="292" t="s">
        <v>118</v>
      </c>
      <c r="H199" s="295">
        <v>3152</v>
      </c>
    </row>
    <row r="200" spans="1:9" x14ac:dyDescent="0.25">
      <c r="A200" s="316"/>
      <c r="B200" s="323"/>
      <c r="C200" s="307"/>
      <c r="D200" s="60"/>
      <c r="E200" s="60"/>
      <c r="F200" s="318"/>
      <c r="G200" s="293"/>
      <c r="H200" s="296"/>
    </row>
    <row r="201" spans="1:9" x14ac:dyDescent="0.25">
      <c r="A201" s="316"/>
      <c r="B201" s="323"/>
      <c r="C201" s="307"/>
      <c r="D201" s="60"/>
      <c r="E201" s="60"/>
      <c r="F201" s="318"/>
      <c r="G201" s="293"/>
      <c r="H201" s="296"/>
    </row>
    <row r="202" spans="1:9" ht="65.25" customHeight="1" x14ac:dyDescent="0.25">
      <c r="A202" s="316"/>
      <c r="B202" s="324"/>
      <c r="C202" s="308"/>
      <c r="D202" s="61"/>
      <c r="E202" s="61"/>
      <c r="F202" s="315"/>
      <c r="G202" s="294"/>
      <c r="H202" s="297"/>
    </row>
    <row r="203" spans="1:9" x14ac:dyDescent="0.25">
      <c r="A203" s="319" t="s">
        <v>26</v>
      </c>
      <c r="B203" s="312" t="s">
        <v>35</v>
      </c>
      <c r="C203" s="306" t="s">
        <v>10</v>
      </c>
      <c r="D203" s="59"/>
      <c r="E203" s="59"/>
      <c r="F203" s="314"/>
      <c r="G203" s="292" t="s">
        <v>107</v>
      </c>
      <c r="H203" s="295">
        <v>6820</v>
      </c>
    </row>
    <row r="204" spans="1:9" ht="55.5" customHeight="1" x14ac:dyDescent="0.25">
      <c r="A204" s="320"/>
      <c r="B204" s="321"/>
      <c r="C204" s="308"/>
      <c r="D204" s="61"/>
      <c r="E204" s="61"/>
      <c r="F204" s="315"/>
      <c r="G204" s="294"/>
      <c r="H204" s="297"/>
    </row>
    <row r="205" spans="1:9" ht="64.5" customHeight="1" x14ac:dyDescent="0.25">
      <c r="A205" s="71" t="s">
        <v>86</v>
      </c>
      <c r="B205" s="116" t="s">
        <v>87</v>
      </c>
      <c r="C205" s="14" t="s">
        <v>46</v>
      </c>
      <c r="D205" s="49"/>
      <c r="E205" s="49"/>
      <c r="F205" s="9"/>
      <c r="G205" s="49"/>
      <c r="H205" s="24">
        <v>0</v>
      </c>
    </row>
    <row r="206" spans="1:9" ht="50.25" customHeight="1" x14ac:dyDescent="0.25">
      <c r="A206" s="309" t="s">
        <v>11</v>
      </c>
      <c r="B206" s="306" t="s">
        <v>92</v>
      </c>
      <c r="C206" s="10" t="s">
        <v>45</v>
      </c>
      <c r="D206" s="202"/>
      <c r="E206" s="202"/>
      <c r="F206" s="113" t="s">
        <v>77</v>
      </c>
      <c r="G206" s="49"/>
      <c r="H206" s="50">
        <v>0</v>
      </c>
    </row>
    <row r="207" spans="1:9" ht="21" customHeight="1" x14ac:dyDescent="0.25">
      <c r="A207" s="310"/>
      <c r="B207" s="307"/>
      <c r="C207" s="101" t="s">
        <v>47</v>
      </c>
      <c r="D207" s="22"/>
      <c r="E207" s="22"/>
      <c r="F207" s="114"/>
      <c r="G207" s="49"/>
      <c r="H207" s="24"/>
    </row>
    <row r="208" spans="1:9" ht="36" customHeight="1" x14ac:dyDescent="0.25">
      <c r="A208" s="310"/>
      <c r="B208" s="307"/>
      <c r="C208" s="14" t="s">
        <v>38</v>
      </c>
      <c r="D208" s="35"/>
      <c r="E208" s="35"/>
      <c r="F208" s="114"/>
      <c r="G208" s="49"/>
      <c r="H208" s="36">
        <v>0</v>
      </c>
    </row>
    <row r="209" spans="1:8" ht="34.5" customHeight="1" x14ac:dyDescent="0.25">
      <c r="A209" s="310"/>
      <c r="B209" s="307"/>
      <c r="C209" s="103" t="s">
        <v>39</v>
      </c>
      <c r="D209" s="23"/>
      <c r="E209" s="23"/>
      <c r="F209" s="114"/>
      <c r="G209" s="49"/>
      <c r="H209" s="41">
        <v>0</v>
      </c>
    </row>
    <row r="210" spans="1:8" ht="31.5" hidden="1" customHeight="1" x14ac:dyDescent="0.25">
      <c r="A210" s="310"/>
      <c r="B210" s="307"/>
      <c r="C210" s="98"/>
      <c r="D210" s="106"/>
      <c r="E210" s="106"/>
      <c r="F210" s="114"/>
      <c r="G210" s="49" t="s">
        <v>78</v>
      </c>
      <c r="H210" s="36"/>
    </row>
    <row r="211" spans="1:8" ht="40.5" customHeight="1" x14ac:dyDescent="0.25">
      <c r="A211" s="310"/>
      <c r="B211" s="307"/>
      <c r="C211" s="27" t="s">
        <v>40</v>
      </c>
      <c r="D211" s="28"/>
      <c r="E211" s="28"/>
      <c r="F211" s="115"/>
      <c r="G211" s="49"/>
      <c r="H211" s="36">
        <v>0</v>
      </c>
    </row>
    <row r="212" spans="1:8" ht="32.25" hidden="1" customHeight="1" x14ac:dyDescent="0.25">
      <c r="A212" s="310"/>
      <c r="B212" s="307"/>
      <c r="C212" s="115" t="s">
        <v>71</v>
      </c>
      <c r="D212" s="155"/>
      <c r="E212" s="155"/>
      <c r="F212" s="114"/>
      <c r="G212" s="131"/>
      <c r="H212" s="97"/>
    </row>
    <row r="213" spans="1:8" ht="21.75" hidden="1" customHeight="1" x14ac:dyDescent="0.25">
      <c r="A213" s="310"/>
      <c r="B213" s="307"/>
      <c r="C213" s="312"/>
      <c r="D213" s="288"/>
      <c r="E213" s="288"/>
      <c r="F213" s="114"/>
      <c r="G213" s="49"/>
      <c r="H213" s="36"/>
    </row>
    <row r="214" spans="1:8" ht="22.5" hidden="1" customHeight="1" x14ac:dyDescent="0.25">
      <c r="A214" s="310"/>
      <c r="B214" s="307"/>
      <c r="C214" s="313"/>
      <c r="D214" s="289"/>
      <c r="E214" s="289"/>
      <c r="F214" s="114"/>
      <c r="G214" s="130"/>
      <c r="H214" s="96"/>
    </row>
    <row r="215" spans="1:8" ht="42.75" customHeight="1" x14ac:dyDescent="0.25">
      <c r="A215" s="310"/>
      <c r="B215" s="307"/>
      <c r="C215" s="27" t="s">
        <v>42</v>
      </c>
      <c r="D215" s="28"/>
      <c r="E215" s="28"/>
      <c r="F215" s="140"/>
      <c r="G215" s="49"/>
      <c r="H215" s="36">
        <v>0</v>
      </c>
    </row>
    <row r="216" spans="1:8" ht="25.5" customHeight="1" x14ac:dyDescent="0.25">
      <c r="A216" s="310"/>
      <c r="B216" s="307"/>
      <c r="C216" s="108" t="s">
        <v>41</v>
      </c>
      <c r="D216" s="23"/>
      <c r="E216" s="23"/>
      <c r="F216" s="114"/>
      <c r="G216" s="95"/>
      <c r="H216" s="97">
        <v>0</v>
      </c>
    </row>
    <row r="217" spans="1:8" ht="17.25" hidden="1" customHeight="1" x14ac:dyDescent="0.25">
      <c r="A217" s="310"/>
      <c r="B217" s="307"/>
      <c r="C217" s="72" t="s">
        <v>71</v>
      </c>
      <c r="D217" s="22"/>
      <c r="E217" s="22"/>
      <c r="F217" s="114"/>
      <c r="G217" s="49"/>
      <c r="H217" s="41"/>
    </row>
    <row r="218" spans="1:8" ht="26.25" hidden="1" customHeight="1" x14ac:dyDescent="0.25">
      <c r="A218" s="310"/>
      <c r="B218" s="307"/>
      <c r="C218" s="286"/>
      <c r="D218" s="22"/>
      <c r="E218" s="288"/>
      <c r="F218" s="114"/>
      <c r="G218" s="49"/>
      <c r="H218" s="36"/>
    </row>
    <row r="219" spans="1:8" ht="16.5" hidden="1" customHeight="1" x14ac:dyDescent="0.25">
      <c r="A219" s="310"/>
      <c r="B219" s="307"/>
      <c r="C219" s="287"/>
      <c r="D219" s="70"/>
      <c r="E219" s="289"/>
      <c r="F219" s="114"/>
      <c r="G219" s="49"/>
      <c r="H219" s="36"/>
    </row>
    <row r="220" spans="1:8" ht="45" customHeight="1" x14ac:dyDescent="0.25">
      <c r="A220" s="311"/>
      <c r="B220" s="308"/>
      <c r="C220" s="27" t="s">
        <v>116</v>
      </c>
      <c r="D220" s="28"/>
      <c r="E220" s="28"/>
      <c r="F220" s="115"/>
      <c r="G220" s="49"/>
      <c r="H220" s="36">
        <v>0</v>
      </c>
    </row>
    <row r="221" spans="1:8" ht="48.75" customHeight="1" x14ac:dyDescent="0.25">
      <c r="A221" s="309" t="s">
        <v>93</v>
      </c>
      <c r="B221" s="306" t="s">
        <v>94</v>
      </c>
      <c r="C221" s="10" t="s">
        <v>45</v>
      </c>
      <c r="D221" s="202" t="s">
        <v>119</v>
      </c>
      <c r="E221" s="202" t="s">
        <v>120</v>
      </c>
      <c r="F221" s="331" t="s">
        <v>96</v>
      </c>
      <c r="G221" s="36"/>
      <c r="H221" s="50">
        <f>H223+H227</f>
        <v>0</v>
      </c>
    </row>
    <row r="222" spans="1:8" ht="87.75" hidden="1" customHeight="1" x14ac:dyDescent="0.25">
      <c r="A222" s="310"/>
      <c r="B222" s="307"/>
      <c r="C222" s="291" t="s">
        <v>51</v>
      </c>
      <c r="D222" s="111"/>
      <c r="E222" s="111"/>
      <c r="F222" s="331"/>
      <c r="G222" s="110" t="s">
        <v>95</v>
      </c>
      <c r="H222" s="41">
        <v>0</v>
      </c>
    </row>
    <row r="223" spans="1:8" ht="42.75" customHeight="1" x14ac:dyDescent="0.25">
      <c r="A223" s="310"/>
      <c r="B223" s="307"/>
      <c r="C223" s="291"/>
      <c r="D223" s="109"/>
      <c r="E223" s="109"/>
      <c r="F223" s="331"/>
      <c r="G223" s="49"/>
      <c r="H223" s="36">
        <v>0</v>
      </c>
    </row>
    <row r="224" spans="1:8" ht="21.75" hidden="1" customHeight="1" x14ac:dyDescent="0.25">
      <c r="A224" s="310"/>
      <c r="B224" s="307"/>
      <c r="C224" s="291"/>
      <c r="D224" s="109"/>
      <c r="E224" s="109"/>
      <c r="F224" s="331"/>
      <c r="G224" s="49"/>
      <c r="H224" s="110"/>
    </row>
    <row r="225" spans="1:8" ht="21" hidden="1" customHeight="1" x14ac:dyDescent="0.25">
      <c r="A225" s="310"/>
      <c r="B225" s="307"/>
      <c r="C225" s="291"/>
      <c r="D225" s="109"/>
      <c r="E225" s="109"/>
      <c r="F225" s="331"/>
      <c r="G225" s="49"/>
      <c r="H225" s="110"/>
    </row>
    <row r="226" spans="1:8" ht="27" hidden="1" customHeight="1" x14ac:dyDescent="0.25">
      <c r="A226" s="310"/>
      <c r="B226" s="307"/>
      <c r="C226" s="291"/>
      <c r="D226" s="109"/>
      <c r="E226" s="109"/>
      <c r="F226" s="331"/>
      <c r="G226" s="49"/>
      <c r="H226" s="110"/>
    </row>
    <row r="227" spans="1:8" ht="36.75" customHeight="1" x14ac:dyDescent="0.25">
      <c r="A227" s="311"/>
      <c r="B227" s="308"/>
      <c r="C227" s="192"/>
      <c r="D227" s="109"/>
      <c r="E227" s="109"/>
      <c r="F227" s="193"/>
      <c r="G227" s="49"/>
      <c r="H227" s="110"/>
    </row>
    <row r="228" spans="1:8" ht="223.5" customHeight="1" x14ac:dyDescent="0.25">
      <c r="A228" s="118"/>
      <c r="B228" s="7"/>
      <c r="C228" s="7"/>
      <c r="D228" s="119"/>
      <c r="E228" s="119"/>
      <c r="F228" s="120"/>
      <c r="G228" s="121"/>
      <c r="H228" s="121"/>
    </row>
    <row r="229" spans="1:8" x14ac:dyDescent="0.25">
      <c r="A229" s="290" t="s">
        <v>111</v>
      </c>
      <c r="B229" s="290"/>
    </row>
    <row r="230" spans="1:8" x14ac:dyDescent="0.25">
      <c r="A230" s="290" t="s">
        <v>112</v>
      </c>
      <c r="B230" s="290"/>
    </row>
    <row r="231" spans="1:8" x14ac:dyDescent="0.25">
      <c r="A231" s="361"/>
      <c r="B231" s="361"/>
    </row>
    <row r="239" spans="1:8" x14ac:dyDescent="0.25">
      <c r="A239" s="290"/>
      <c r="B239" s="290"/>
    </row>
    <row r="240" spans="1:8" x14ac:dyDescent="0.25">
      <c r="A240" s="290"/>
      <c r="B240" s="290"/>
    </row>
    <row r="245" spans="1:2" x14ac:dyDescent="0.25">
      <c r="A245" s="359"/>
      <c r="B245" s="359"/>
    </row>
    <row r="246" spans="1:2" x14ac:dyDescent="0.25">
      <c r="A246" s="359"/>
      <c r="B246" s="359"/>
    </row>
  </sheetData>
  <mergeCells count="140">
    <mergeCell ref="A245:B245"/>
    <mergeCell ref="A246:B246"/>
    <mergeCell ref="A177:A179"/>
    <mergeCell ref="F203:F204"/>
    <mergeCell ref="G203:G204"/>
    <mergeCell ref="C168:C169"/>
    <mergeCell ref="D168:D169"/>
    <mergeCell ref="E168:E169"/>
    <mergeCell ref="A195:A198"/>
    <mergeCell ref="F196:F198"/>
    <mergeCell ref="B159:B173"/>
    <mergeCell ref="A159:A173"/>
    <mergeCell ref="F159:F173"/>
    <mergeCell ref="D196:D198"/>
    <mergeCell ref="E196:E198"/>
    <mergeCell ref="C163:C165"/>
    <mergeCell ref="C170:C172"/>
    <mergeCell ref="C196:C198"/>
    <mergeCell ref="B187:B190"/>
    <mergeCell ref="A187:A190"/>
    <mergeCell ref="F221:F226"/>
    <mergeCell ref="A230:B230"/>
    <mergeCell ref="A231:B231"/>
    <mergeCell ref="C222:C224"/>
    <mergeCell ref="G1:H1"/>
    <mergeCell ref="G3:H3"/>
    <mergeCell ref="C83:C84"/>
    <mergeCell ref="D83:D84"/>
    <mergeCell ref="E83:E84"/>
    <mergeCell ref="C105:C106"/>
    <mergeCell ref="D105:D106"/>
    <mergeCell ref="E105:E106"/>
    <mergeCell ref="D82:E82"/>
    <mergeCell ref="D100:E100"/>
    <mergeCell ref="C98:C99"/>
    <mergeCell ref="D98:D99"/>
    <mergeCell ref="D95:E95"/>
    <mergeCell ref="E98:E99"/>
    <mergeCell ref="D101:E101"/>
    <mergeCell ref="G2:H2"/>
    <mergeCell ref="G8:G10"/>
    <mergeCell ref="D30:D33"/>
    <mergeCell ref="E30:E33"/>
    <mergeCell ref="D40:D41"/>
    <mergeCell ref="E40:E41"/>
    <mergeCell ref="F14:F20"/>
    <mergeCell ref="H8:H10"/>
    <mergeCell ref="A7:H7"/>
    <mergeCell ref="E72:E74"/>
    <mergeCell ref="F73:F74"/>
    <mergeCell ref="B8:B10"/>
    <mergeCell ref="C8:C10"/>
    <mergeCell ref="F8:F10"/>
    <mergeCell ref="D9:D10"/>
    <mergeCell ref="E9:E10"/>
    <mergeCell ref="D64:D65"/>
    <mergeCell ref="E64:E65"/>
    <mergeCell ref="D49:D50"/>
    <mergeCell ref="E49:E50"/>
    <mergeCell ref="A8:A10"/>
    <mergeCell ref="D107:E107"/>
    <mergeCell ref="D115:E115"/>
    <mergeCell ref="D125:E125"/>
    <mergeCell ref="D142:E142"/>
    <mergeCell ref="D123:D124"/>
    <mergeCell ref="E123:E124"/>
    <mergeCell ref="D113:D114"/>
    <mergeCell ref="E113:E114"/>
    <mergeCell ref="E139:E141"/>
    <mergeCell ref="D139:D141"/>
    <mergeCell ref="D133:E133"/>
    <mergeCell ref="D131:E131"/>
    <mergeCell ref="D116:E116"/>
    <mergeCell ref="C113:C114"/>
    <mergeCell ref="C131:C133"/>
    <mergeCell ref="C123:C124"/>
    <mergeCell ref="C139:C141"/>
    <mergeCell ref="D126:E126"/>
    <mergeCell ref="C77:C79"/>
    <mergeCell ref="D78:D79"/>
    <mergeCell ref="E78:E79"/>
    <mergeCell ref="B14:B22"/>
    <mergeCell ref="D72:D74"/>
    <mergeCell ref="H203:H204"/>
    <mergeCell ref="G199:G202"/>
    <mergeCell ref="F199:F202"/>
    <mergeCell ref="H174:H175"/>
    <mergeCell ref="D143:E143"/>
    <mergeCell ref="H199:H202"/>
    <mergeCell ref="F187:F190"/>
    <mergeCell ref="D163:D165"/>
    <mergeCell ref="E163:E165"/>
    <mergeCell ref="F150:F152"/>
    <mergeCell ref="F174:F179"/>
    <mergeCell ref="F191:F192"/>
    <mergeCell ref="G183:G184"/>
    <mergeCell ref="H183:H184"/>
    <mergeCell ref="G174:G175"/>
    <mergeCell ref="C183:C184"/>
    <mergeCell ref="E213:E214"/>
    <mergeCell ref="B148:B149"/>
    <mergeCell ref="A199:A202"/>
    <mergeCell ref="C199:C202"/>
    <mergeCell ref="C213:C214"/>
    <mergeCell ref="D213:D214"/>
    <mergeCell ref="A191:A192"/>
    <mergeCell ref="B191:B192"/>
    <mergeCell ref="C191:C192"/>
    <mergeCell ref="C187:C188"/>
    <mergeCell ref="C203:C204"/>
    <mergeCell ref="B196:B198"/>
    <mergeCell ref="A203:A204"/>
    <mergeCell ref="B203:B204"/>
    <mergeCell ref="B199:B202"/>
    <mergeCell ref="A174:A176"/>
    <mergeCell ref="B174:B176"/>
    <mergeCell ref="C218:C219"/>
    <mergeCell ref="E218:E219"/>
    <mergeCell ref="A229:B229"/>
    <mergeCell ref="C225:C226"/>
    <mergeCell ref="A239:B239"/>
    <mergeCell ref="A240:B240"/>
    <mergeCell ref="G196:G198"/>
    <mergeCell ref="H196:H198"/>
    <mergeCell ref="A28:A29"/>
    <mergeCell ref="D108:D109"/>
    <mergeCell ref="B77:B108"/>
    <mergeCell ref="A118:A142"/>
    <mergeCell ref="B118:B143"/>
    <mergeCell ref="F126:F128"/>
    <mergeCell ref="F77:F81"/>
    <mergeCell ref="A150:A154"/>
    <mergeCell ref="B150:B154"/>
    <mergeCell ref="B206:B220"/>
    <mergeCell ref="A206:A220"/>
    <mergeCell ref="B221:B227"/>
    <mergeCell ref="A221:A227"/>
    <mergeCell ref="A182:A184"/>
    <mergeCell ref="B182:B184"/>
    <mergeCell ref="F182:F184"/>
  </mergeCells>
  <pageMargins left="0.39370078740157483" right="0.15748031496062992" top="0.31496062992125984" bottom="0.19685039370078741" header="0.23622047244094491" footer="0.15748031496062992"/>
  <pageSetup paperSize="9" scale="8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</vt:lpstr>
      <vt:lpstr>'01.04'!Заголовки_для_печати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2024-01-29T09:59:37Z</cp:lastPrinted>
  <dcterms:created xsi:type="dcterms:W3CDTF">2005-05-11T09:34:44Z</dcterms:created>
  <dcterms:modified xsi:type="dcterms:W3CDTF">2024-01-29T10:08:25Z</dcterms:modified>
</cp:coreProperties>
</file>