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320" windowHeight="11565"/>
  </bookViews>
  <sheets>
    <sheet name="Лист1" sheetId="1" r:id="rId1"/>
  </sheets>
  <definedNames>
    <definedName name="_xlnm.Print_Area" localSheetId="0">Лист1!$A$1:$X$17</definedName>
  </definedNames>
  <calcPr calcId="144525"/>
</workbook>
</file>

<file path=xl/calcChain.xml><?xml version="1.0" encoding="utf-8"?>
<calcChain xmlns="http://schemas.openxmlformats.org/spreadsheetml/2006/main">
  <c r="D14" i="1" l="1"/>
  <c r="E14" i="1"/>
  <c r="K15" i="1"/>
  <c r="L15" i="1"/>
  <c r="M15" i="1"/>
  <c r="N15" i="1"/>
  <c r="O15" i="1"/>
  <c r="P15" i="1"/>
  <c r="S15" i="1"/>
  <c r="T15" i="1"/>
  <c r="U15" i="1"/>
  <c r="V15" i="1"/>
  <c r="W15" i="1"/>
  <c r="X15" i="1"/>
  <c r="C16" i="1"/>
  <c r="D16" i="1"/>
  <c r="E16" i="1"/>
  <c r="F16" i="1"/>
  <c r="G16" i="1"/>
  <c r="H16" i="1"/>
  <c r="S7" i="1"/>
  <c r="S11" i="1" l="1"/>
  <c r="S14" i="1" s="1"/>
  <c r="F7" i="1"/>
  <c r="F14" i="1" s="1"/>
  <c r="L7" i="1" l="1"/>
  <c r="M7" i="1"/>
  <c r="N7" i="1"/>
  <c r="O7" i="1"/>
  <c r="P7" i="1"/>
  <c r="K7" i="1"/>
  <c r="G7" i="1"/>
  <c r="G14" i="1" s="1"/>
  <c r="H7" i="1"/>
  <c r="H14" i="1" s="1"/>
  <c r="K11" i="1" l="1"/>
  <c r="K14" i="1" s="1"/>
  <c r="M11" i="1"/>
  <c r="M14" i="1" s="1"/>
  <c r="N11" i="1"/>
  <c r="N14" i="1" s="1"/>
  <c r="P11" i="1"/>
  <c r="P14" i="1" s="1"/>
  <c r="L11" i="1"/>
  <c r="L14" i="1" s="1"/>
  <c r="O11" i="1"/>
  <c r="O14" i="1" s="1"/>
  <c r="C7" i="1"/>
  <c r="C14" i="1" s="1"/>
  <c r="W7" i="1" l="1"/>
  <c r="X7" i="1"/>
  <c r="T7" i="1"/>
  <c r="U7" i="1"/>
  <c r="V7" i="1"/>
  <c r="V11" i="1" l="1"/>
  <c r="T11" i="1"/>
  <c r="T14" i="1" s="1"/>
  <c r="W11" i="1"/>
  <c r="W14" i="1" s="1"/>
  <c r="U11" i="1"/>
  <c r="U14" i="1" s="1"/>
  <c r="X11" i="1"/>
  <c r="X14" i="1" s="1"/>
  <c r="V14" i="1" l="1"/>
</calcChain>
</file>

<file path=xl/sharedStrings.xml><?xml version="1.0" encoding="utf-8"?>
<sst xmlns="http://schemas.openxmlformats.org/spreadsheetml/2006/main" count="84" uniqueCount="44">
  <si>
    <t>тыс. рублей</t>
  </si>
  <si>
    <t>Наименование</t>
  </si>
  <si>
    <t xml:space="preserve">Очередной год </t>
  </si>
  <si>
    <t>Первый год планового периода</t>
  </si>
  <si>
    <t>Второй год планового периода</t>
  </si>
  <si>
    <t>оценка</t>
  </si>
  <si>
    <t>Приложение к письму
департамента финансов
Воронежской области
от_________ №_______</t>
  </si>
  <si>
    <t>Прогноз основных характеристик бюджета городского округа город Воронеж на период до 2035 года</t>
  </si>
  <si>
    <t>Продолжение</t>
  </si>
  <si>
    <t>1.1</t>
  </si>
  <si>
    <t>1.2</t>
  </si>
  <si>
    <t>1.2.1</t>
  </si>
  <si>
    <t>2</t>
  </si>
  <si>
    <t>2.1</t>
  </si>
  <si>
    <t>3</t>
  </si>
  <si>
    <t>Налоговые и неналоговые доходы</t>
  </si>
  <si>
    <t xml:space="preserve"> Доходы всего, в том числе</t>
  </si>
  <si>
    <t>Безвозмездные поступления, из них</t>
  </si>
  <si>
    <t xml:space="preserve"> Расходы всего, из них</t>
  </si>
  <si>
    <t>за счет целевых средств областного бюджета</t>
  </si>
  <si>
    <t>Дефицит/профицит</t>
  </si>
  <si>
    <t>Е.В. Муромцева</t>
  </si>
  <si>
    <t>№
п/п</t>
  </si>
  <si>
    <t>2021</t>
  </si>
  <si>
    <t>2022</t>
  </si>
  <si>
    <t>Руководитель управления 
финансово-бюджетной политики</t>
  </si>
  <si>
    <t>Отчетный 2019 год</t>
  </si>
  <si>
    <t>Текущий 2020 год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</si>
  <si>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</si>
  <si>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</si>
  <si>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</si>
  <si>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</si>
  <si>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</si>
  <si>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</si>
  <si>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</si>
  <si>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</si>
  <si>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</si>
  <si>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</si>
  <si>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</si>
  <si>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</si>
  <si>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план на 01.12.2020</t>
  </si>
  <si>
    <t>14 751 846*</t>
  </si>
  <si>
    <t xml:space="preserve">Приложение №1
к бюджетному прогнозу городского округа город Воронеж на долгосрочный период до 2035 года
</t>
  </si>
  <si>
    <t>* С учетом возврата остатков целевых субсидий.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</si>
</sst>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top"/>
    </xf>
    <xf numFmtId="49" fontId="2" fillId="0" borderId="2" xfId="0" applyNumberFormat="1" applyFont="1" applyFill="1" applyBorder="1" applyAlignment="1">
      <alignment horizontal="center" vertical="top"/>
    </xf>
    <xf numFmtId="164" fontId="3" fillId="0" borderId="2" xfId="0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right" vertical="top"/>
    </xf>
    <xf numFmtId="49" fontId="2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3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wrapText="1"/>
    </xf>
    <xf numFmtId="0" fontId="8" fillId="0" borderId="0" xfId="0" applyFont="1" applyAlignment="1"/>
    <xf numFmtId="164" fontId="6" fillId="0" borderId="0" xfId="0" applyNumberFormat="1" applyFont="1" applyFill="1" applyAlignment="1">
      <alignment horizontal="right" vertical="top"/>
    </xf>
    <xf numFmtId="0" fontId="0" fillId="0" borderId="0" xfId="0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view="pageBreakPreview" zoomScale="86" zoomScaleNormal="90" zoomScaleSheetLayoutView="86" workbookViewId="0">
      <pane xSplit="2" ySplit="5" topLeftCell="C6" activePane="bottomRight" state="frozen"/>
      <selection pane="topRight" activeCell="B1" sqref="B1"/>
      <selection pane="bottomLeft" activeCell="A7" sqref="A7"/>
      <selection pane="bottomRight" activeCell="G19" sqref="G19"/>
    </sheetView>
  </sheetViews>
  <sheetFormatPr defaultRowHeight="15.75" outlineLevelCol="1" x14ac:dyDescent="0.25"/>
  <cols>
    <col min="1" max="1" width="6.28515625" style="2" customWidth="1"/>
    <col min="2" max="2" width="40.85546875" style="2" customWidth="1"/>
    <col min="3" max="5" width="14.28515625" style="1" customWidth="1"/>
    <col min="6" max="8" width="14.28515625" style="1" customWidth="1" outlineLevel="1"/>
    <col min="9" max="9" width="7.140625" style="11" customWidth="1" outlineLevel="1"/>
    <col min="10" max="10" width="39.85546875" style="11" customWidth="1" outlineLevel="1"/>
    <col min="11" max="11" width="14.5703125" style="1" customWidth="1" outlineLevel="1"/>
    <col min="12" max="13" width="13.7109375" style="1" customWidth="1" outlineLevel="1"/>
    <col min="14" max="14" width="13.42578125" style="1" customWidth="1" outlineLevel="1"/>
    <col min="15" max="15" width="13.85546875" style="1" customWidth="1" outlineLevel="1"/>
    <col min="16" max="16" width="13.140625" style="1" customWidth="1" outlineLevel="1"/>
    <col min="17" max="17" width="7.140625" style="11" customWidth="1" outlineLevel="1"/>
    <col min="18" max="18" width="37.28515625" style="11" customWidth="1" outlineLevel="1"/>
    <col min="19" max="19" width="14.28515625" style="11" customWidth="1" outlineLevel="1"/>
    <col min="20" max="20" width="13.140625" style="1" customWidth="1" outlineLevel="1"/>
    <col min="21" max="21" width="12.85546875" style="2" customWidth="1" outlineLevel="1"/>
    <col min="22" max="22" width="11.5703125" style="1" customWidth="1" outlineLevel="1"/>
    <col min="23" max="23" width="11.85546875" style="1" customWidth="1" outlineLevel="1"/>
    <col min="24" max="24" width="13.140625" style="1" customWidth="1" outlineLevel="1"/>
    <col min="25" max="16384" width="9.140625" style="2"/>
  </cols>
  <sheetData>
    <row r="1" spans="1:24" ht="87" customHeight="1" x14ac:dyDescent="0.25">
      <c r="C1" s="3"/>
      <c r="D1" s="3"/>
      <c r="E1" s="3"/>
      <c r="F1" s="42" t="s">
        <v>42</v>
      </c>
      <c r="G1" s="43"/>
      <c r="H1" s="43"/>
      <c r="I1" s="16"/>
      <c r="J1" s="16"/>
      <c r="K1" s="3"/>
      <c r="L1" s="3"/>
      <c r="M1" s="3"/>
      <c r="N1" s="3"/>
      <c r="O1" s="52" t="s">
        <v>8</v>
      </c>
      <c r="P1" s="53"/>
      <c r="Q1" s="17"/>
      <c r="R1" s="17"/>
      <c r="S1" s="26"/>
      <c r="T1" s="3"/>
      <c r="V1" s="32" t="s">
        <v>6</v>
      </c>
      <c r="W1" s="52" t="s">
        <v>8</v>
      </c>
      <c r="X1" s="52"/>
    </row>
    <row r="2" spans="1:24" ht="53.25" customHeight="1" x14ac:dyDescent="0.3">
      <c r="C2" s="44" t="s">
        <v>7</v>
      </c>
      <c r="D2" s="45"/>
      <c r="E2" s="45"/>
      <c r="F2" s="45"/>
      <c r="G2" s="11"/>
      <c r="H2" s="11"/>
      <c r="K2" s="45"/>
      <c r="L2" s="45"/>
      <c r="M2" s="45"/>
      <c r="N2" s="46"/>
      <c r="T2" s="45"/>
      <c r="U2" s="45"/>
      <c r="V2" s="45"/>
    </row>
    <row r="3" spans="1:24" ht="14.25" customHeight="1" x14ac:dyDescent="0.25">
      <c r="D3" s="4"/>
      <c r="E3" s="4"/>
      <c r="F3" s="4"/>
      <c r="G3" s="4"/>
      <c r="H3" s="5" t="s">
        <v>0</v>
      </c>
      <c r="I3" s="20"/>
      <c r="J3" s="20"/>
      <c r="L3" s="5"/>
      <c r="P3" s="5" t="s">
        <v>0</v>
      </c>
      <c r="Q3" s="20"/>
      <c r="R3" s="20"/>
      <c r="S3" s="20"/>
      <c r="U3" s="5"/>
      <c r="X3" s="5" t="s">
        <v>0</v>
      </c>
    </row>
    <row r="4" spans="1:24" ht="54.75" customHeight="1" x14ac:dyDescent="0.25">
      <c r="A4" s="38" t="s">
        <v>22</v>
      </c>
      <c r="B4" s="47" t="s">
        <v>1</v>
      </c>
      <c r="C4" s="48" t="s">
        <v>26</v>
      </c>
      <c r="D4" s="48" t="s">
        <v>27</v>
      </c>
      <c r="E4" s="48"/>
      <c r="F4" s="6" t="s">
        <v>2</v>
      </c>
      <c r="G4" s="6" t="s">
        <v>3</v>
      </c>
      <c r="H4" s="6" t="s">
        <v>4</v>
      </c>
      <c r="I4" s="38" t="s">
        <v>22</v>
      </c>
      <c r="J4" s="47" t="s">
        <v>1</v>
      </c>
      <c r="K4" s="40" t="s">
        <v>29</v>
      </c>
      <c r="L4" s="40" t="s">
        <v>30</v>
      </c>
      <c r="M4" s="40" t="s">
        <v>31</v>
      </c>
      <c r="N4" s="40" t="s">
        <v>32</v>
      </c>
      <c r="O4" s="40" t="s">
        <v>33</v>
      </c>
      <c r="P4" s="40" t="s">
        <v>34</v>
      </c>
      <c r="Q4" s="38" t="s">
        <v>22</v>
      </c>
      <c r="R4" s="47" t="s">
        <v>1</v>
      </c>
      <c r="S4" s="40" t="s">
        <v>35</v>
      </c>
      <c r="T4" s="40" t="s">
        <v>36</v>
      </c>
      <c r="U4" s="40" t="s">
        <v>37</v>
      </c>
      <c r="V4" s="40" t="s">
        <v>38</v>
      </c>
      <c r="W4" s="40" t="s">
        <v>39</v>
      </c>
      <c r="X4" s="40">
        <v>2035</v>
      </c>
    </row>
    <row r="5" spans="1:24" ht="32.25" customHeight="1" x14ac:dyDescent="0.25">
      <c r="A5" s="39"/>
      <c r="B5" s="47"/>
      <c r="C5" s="48"/>
      <c r="D5" s="34" t="s">
        <v>40</v>
      </c>
      <c r="E5" s="24" t="s">
        <v>5</v>
      </c>
      <c r="F5" s="15" t="s">
        <v>23</v>
      </c>
      <c r="G5" s="15" t="s">
        <v>24</v>
      </c>
      <c r="H5" s="15" t="s">
        <v>28</v>
      </c>
      <c r="I5" s="39"/>
      <c r="J5" s="47"/>
      <c r="K5" s="41"/>
      <c r="L5" s="41"/>
      <c r="M5" s="41"/>
      <c r="N5" s="41"/>
      <c r="O5" s="41"/>
      <c r="P5" s="41"/>
      <c r="Q5" s="39"/>
      <c r="R5" s="47"/>
      <c r="S5" s="41"/>
      <c r="T5" s="41"/>
      <c r="U5" s="41"/>
      <c r="V5" s="41"/>
      <c r="W5" s="41"/>
      <c r="X5" s="41"/>
    </row>
    <row r="6" spans="1:24" ht="20.25" customHeight="1" x14ac:dyDescent="0.25">
      <c r="A6" s="14">
        <v>1</v>
      </c>
      <c r="B6" s="13">
        <v>2</v>
      </c>
      <c r="C6" s="13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14">
        <v>1</v>
      </c>
      <c r="J6" s="13">
        <v>2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4">
        <v>1</v>
      </c>
      <c r="R6" s="13">
        <v>2</v>
      </c>
      <c r="S6" s="12">
        <v>15</v>
      </c>
      <c r="T6" s="12">
        <v>16</v>
      </c>
      <c r="U6" s="12">
        <v>17</v>
      </c>
      <c r="V6" s="12">
        <v>18</v>
      </c>
      <c r="W6" s="12">
        <v>19</v>
      </c>
      <c r="X6" s="12">
        <v>20</v>
      </c>
    </row>
    <row r="7" spans="1:24" ht="17.25" customHeight="1" x14ac:dyDescent="0.25">
      <c r="A7" s="18">
        <v>1</v>
      </c>
      <c r="B7" s="19" t="s">
        <v>16</v>
      </c>
      <c r="C7" s="9">
        <f>C8+C9</f>
        <v>24184150</v>
      </c>
      <c r="D7" s="9">
        <v>24432958</v>
      </c>
      <c r="E7" s="37">
        <v>24468925</v>
      </c>
      <c r="F7" s="9">
        <f>F8+F9</f>
        <v>22538002</v>
      </c>
      <c r="G7" s="9">
        <f t="shared" ref="G7:H7" si="0">G8+G9</f>
        <v>23166046</v>
      </c>
      <c r="H7" s="9">
        <f t="shared" si="0"/>
        <v>23138310</v>
      </c>
      <c r="I7" s="18">
        <v>1</v>
      </c>
      <c r="J7" s="19" t="s">
        <v>16</v>
      </c>
      <c r="K7" s="9">
        <f>K8+K9</f>
        <v>18188928</v>
      </c>
      <c r="L7" s="9">
        <f t="shared" ref="L7:P7" si="1">L8+L9</f>
        <v>18494135</v>
      </c>
      <c r="M7" s="9">
        <f t="shared" si="1"/>
        <v>18815539</v>
      </c>
      <c r="N7" s="9">
        <f t="shared" si="1"/>
        <v>18920958</v>
      </c>
      <c r="O7" s="9">
        <f t="shared" si="1"/>
        <v>19032625</v>
      </c>
      <c r="P7" s="9">
        <f t="shared" si="1"/>
        <v>19147843</v>
      </c>
      <c r="Q7" s="18">
        <v>1</v>
      </c>
      <c r="R7" s="19" t="s">
        <v>16</v>
      </c>
      <c r="S7" s="9">
        <f>S8+S9</f>
        <v>19265158</v>
      </c>
      <c r="T7" s="9">
        <f t="shared" ref="T7" si="2">T8+T9</f>
        <v>19388832</v>
      </c>
      <c r="U7" s="9">
        <f t="shared" ref="U7" si="3">U8+U9</f>
        <v>19493923</v>
      </c>
      <c r="V7" s="9">
        <f t="shared" ref="V7" si="4">V8+V9</f>
        <v>19607520</v>
      </c>
      <c r="W7" s="9">
        <f t="shared" ref="W7" si="5">W8+W9</f>
        <v>19724585</v>
      </c>
      <c r="X7" s="9">
        <f t="shared" ref="X7" si="6">X8+X9</f>
        <v>19840176</v>
      </c>
    </row>
    <row r="8" spans="1:24" ht="17.25" customHeight="1" x14ac:dyDescent="0.25">
      <c r="A8" s="18" t="s">
        <v>9</v>
      </c>
      <c r="B8" s="19" t="s">
        <v>15</v>
      </c>
      <c r="C8" s="33">
        <v>9529959</v>
      </c>
      <c r="D8" s="33">
        <v>9660546</v>
      </c>
      <c r="E8" s="36">
        <v>9717079</v>
      </c>
      <c r="F8" s="33">
        <v>9493584</v>
      </c>
      <c r="G8" s="33">
        <v>9478698</v>
      </c>
      <c r="H8" s="33">
        <v>9956221</v>
      </c>
      <c r="I8" s="18" t="s">
        <v>9</v>
      </c>
      <c r="J8" s="19" t="s">
        <v>15</v>
      </c>
      <c r="K8" s="33">
        <v>10241093</v>
      </c>
      <c r="L8" s="33">
        <v>10546300</v>
      </c>
      <c r="M8" s="33">
        <v>10867704</v>
      </c>
      <c r="N8" s="33">
        <v>10973123</v>
      </c>
      <c r="O8" s="33">
        <v>11084790</v>
      </c>
      <c r="P8" s="33">
        <v>11200008</v>
      </c>
      <c r="Q8" s="18" t="s">
        <v>9</v>
      </c>
      <c r="R8" s="19" t="s">
        <v>15</v>
      </c>
      <c r="S8" s="33">
        <v>11317323</v>
      </c>
      <c r="T8" s="33">
        <v>11440997</v>
      </c>
      <c r="U8" s="33">
        <v>11546088</v>
      </c>
      <c r="V8" s="33">
        <v>11659685</v>
      </c>
      <c r="W8" s="33">
        <v>11776750</v>
      </c>
      <c r="X8" s="33">
        <v>11892341</v>
      </c>
    </row>
    <row r="9" spans="1:24" ht="17.25" customHeight="1" x14ac:dyDescent="0.25">
      <c r="A9" s="18" t="s">
        <v>10</v>
      </c>
      <c r="B9" s="19" t="s">
        <v>17</v>
      </c>
      <c r="C9" s="33">
        <v>14654191</v>
      </c>
      <c r="D9" s="33">
        <v>14772412</v>
      </c>
      <c r="E9" s="36" t="s">
        <v>41</v>
      </c>
      <c r="F9" s="33">
        <v>13044418</v>
      </c>
      <c r="G9" s="33">
        <v>13687348</v>
      </c>
      <c r="H9" s="33">
        <v>13182089</v>
      </c>
      <c r="I9" s="18" t="s">
        <v>10</v>
      </c>
      <c r="J9" s="19" t="s">
        <v>17</v>
      </c>
      <c r="K9" s="9">
        <v>7947835</v>
      </c>
      <c r="L9" s="9">
        <v>7947835</v>
      </c>
      <c r="M9" s="9">
        <v>7947835</v>
      </c>
      <c r="N9" s="9">
        <v>7947835</v>
      </c>
      <c r="O9" s="9">
        <v>7947835</v>
      </c>
      <c r="P9" s="9">
        <v>7947835</v>
      </c>
      <c r="Q9" s="18" t="s">
        <v>10</v>
      </c>
      <c r="R9" s="19" t="s">
        <v>17</v>
      </c>
      <c r="S9" s="9">
        <v>7947835</v>
      </c>
      <c r="T9" s="9">
        <v>7947835</v>
      </c>
      <c r="U9" s="9">
        <v>7947835</v>
      </c>
      <c r="V9" s="9">
        <v>7947835</v>
      </c>
      <c r="W9" s="9">
        <v>7947835</v>
      </c>
      <c r="X9" s="9">
        <v>7947835</v>
      </c>
    </row>
    <row r="10" spans="1:24" ht="30" customHeight="1" x14ac:dyDescent="0.25">
      <c r="A10" s="18" t="s">
        <v>11</v>
      </c>
      <c r="B10" s="19" t="s">
        <v>19</v>
      </c>
      <c r="C10" s="9">
        <v>14575470</v>
      </c>
      <c r="D10" s="9">
        <v>14769747</v>
      </c>
      <c r="E10" s="37">
        <v>14769747</v>
      </c>
      <c r="F10" s="9">
        <v>13044418</v>
      </c>
      <c r="G10" s="33">
        <v>13687348</v>
      </c>
      <c r="H10" s="33">
        <v>13182089</v>
      </c>
      <c r="I10" s="18" t="s">
        <v>11</v>
      </c>
      <c r="J10" s="19" t="s">
        <v>19</v>
      </c>
      <c r="K10" s="9">
        <v>7947835</v>
      </c>
      <c r="L10" s="9">
        <v>7947835</v>
      </c>
      <c r="M10" s="9">
        <v>7947835</v>
      </c>
      <c r="N10" s="9">
        <v>7947835</v>
      </c>
      <c r="O10" s="9">
        <v>7947835</v>
      </c>
      <c r="P10" s="9">
        <v>7947835</v>
      </c>
      <c r="Q10" s="18" t="s">
        <v>11</v>
      </c>
      <c r="R10" s="19" t="s">
        <v>19</v>
      </c>
      <c r="S10" s="9">
        <v>7947835</v>
      </c>
      <c r="T10" s="9">
        <v>7947835</v>
      </c>
      <c r="U10" s="9">
        <v>7947835</v>
      </c>
      <c r="V10" s="9">
        <v>7947835</v>
      </c>
      <c r="W10" s="9">
        <v>7947835</v>
      </c>
      <c r="X10" s="9">
        <v>7947835</v>
      </c>
    </row>
    <row r="11" spans="1:24" ht="17.25" customHeight="1" x14ac:dyDescent="0.25">
      <c r="A11" s="18" t="s">
        <v>12</v>
      </c>
      <c r="B11" s="19" t="s">
        <v>18</v>
      </c>
      <c r="C11" s="9">
        <v>25491207</v>
      </c>
      <c r="D11" s="9">
        <v>25043013</v>
      </c>
      <c r="E11" s="37">
        <v>25043013</v>
      </c>
      <c r="F11" s="9">
        <v>23218456</v>
      </c>
      <c r="G11" s="9">
        <v>23858043</v>
      </c>
      <c r="H11" s="9">
        <v>23857309</v>
      </c>
      <c r="I11" s="18" t="s">
        <v>12</v>
      </c>
      <c r="J11" s="19" t="s">
        <v>18</v>
      </c>
      <c r="K11" s="9">
        <f t="shared" ref="K11:P11" si="7">K7+K15</f>
        <v>18465437.511</v>
      </c>
      <c r="L11" s="9">
        <f t="shared" si="7"/>
        <v>18768338.800000001</v>
      </c>
      <c r="M11" s="9">
        <f t="shared" si="7"/>
        <v>19087231.600000001</v>
      </c>
      <c r="N11" s="9">
        <f t="shared" si="7"/>
        <v>19184312.952</v>
      </c>
      <c r="O11" s="9">
        <f t="shared" si="7"/>
        <v>19287575.170000002</v>
      </c>
      <c r="P11" s="9">
        <f t="shared" si="7"/>
        <v>19394243.175999999</v>
      </c>
      <c r="Q11" s="18" t="s">
        <v>12</v>
      </c>
      <c r="R11" s="19" t="s">
        <v>18</v>
      </c>
      <c r="S11" s="9">
        <f t="shared" ref="S11:X11" si="8">S7+S15</f>
        <v>19502821.783</v>
      </c>
      <c r="T11" s="9">
        <f t="shared" si="8"/>
        <v>19617651.940000001</v>
      </c>
      <c r="U11" s="9">
        <f t="shared" si="8"/>
        <v>19713298.671999998</v>
      </c>
      <c r="V11" s="9">
        <f t="shared" si="8"/>
        <v>19817394.329999998</v>
      </c>
      <c r="W11" s="9">
        <f t="shared" si="8"/>
        <v>19913013</v>
      </c>
      <c r="X11" s="9">
        <f t="shared" si="8"/>
        <v>20018561.114999998</v>
      </c>
    </row>
    <row r="12" spans="1:24" ht="33.75" customHeight="1" x14ac:dyDescent="0.25">
      <c r="A12" s="18" t="s">
        <v>13</v>
      </c>
      <c r="B12" s="19" t="s">
        <v>19</v>
      </c>
      <c r="C12" s="9">
        <v>14583389</v>
      </c>
      <c r="D12" s="9">
        <v>14775030</v>
      </c>
      <c r="E12" s="37">
        <v>14775030</v>
      </c>
      <c r="F12" s="9">
        <v>13044418</v>
      </c>
      <c r="G12" s="33">
        <v>13687348</v>
      </c>
      <c r="H12" s="33">
        <v>13182089</v>
      </c>
      <c r="I12" s="18" t="s">
        <v>13</v>
      </c>
      <c r="J12" s="19" t="s">
        <v>19</v>
      </c>
      <c r="K12" s="9">
        <v>7947835</v>
      </c>
      <c r="L12" s="9">
        <v>7947835</v>
      </c>
      <c r="M12" s="9">
        <v>7947835</v>
      </c>
      <c r="N12" s="9">
        <v>7947835</v>
      </c>
      <c r="O12" s="9">
        <v>7947835</v>
      </c>
      <c r="P12" s="9">
        <v>7947835</v>
      </c>
      <c r="Q12" s="18" t="s">
        <v>13</v>
      </c>
      <c r="R12" s="19" t="s">
        <v>19</v>
      </c>
      <c r="S12" s="9">
        <v>7947835</v>
      </c>
      <c r="T12" s="9">
        <v>7947835</v>
      </c>
      <c r="U12" s="9">
        <v>7947835</v>
      </c>
      <c r="V12" s="9">
        <v>7947835</v>
      </c>
      <c r="W12" s="9">
        <v>7947835</v>
      </c>
      <c r="X12" s="9">
        <v>7947835</v>
      </c>
    </row>
    <row r="13" spans="1:24" ht="22.5" customHeight="1" x14ac:dyDescent="0.25">
      <c r="A13" s="18" t="s">
        <v>14</v>
      </c>
      <c r="B13" s="19" t="s">
        <v>20</v>
      </c>
      <c r="C13" s="9">
        <v>-1307057</v>
      </c>
      <c r="D13" s="9">
        <v>-610055</v>
      </c>
      <c r="E13" s="37">
        <v>-574088</v>
      </c>
      <c r="F13" s="9">
        <v>-680454</v>
      </c>
      <c r="G13" s="33">
        <v>-691997</v>
      </c>
      <c r="H13" s="33">
        <v>-718999</v>
      </c>
      <c r="I13" s="18" t="s">
        <v>14</v>
      </c>
      <c r="J13" s="19" t="s">
        <v>20</v>
      </c>
      <c r="K13" s="9">
        <v>-276510</v>
      </c>
      <c r="L13" s="9">
        <v>-274204</v>
      </c>
      <c r="M13" s="9">
        <v>-271693</v>
      </c>
      <c r="N13" s="9">
        <v>-263355</v>
      </c>
      <c r="O13" s="9">
        <v>-254950</v>
      </c>
      <c r="P13" s="9">
        <v>-246400</v>
      </c>
      <c r="Q13" s="18" t="s">
        <v>14</v>
      </c>
      <c r="R13" s="19" t="s">
        <v>20</v>
      </c>
      <c r="S13" s="9">
        <v>-237664</v>
      </c>
      <c r="T13" s="9">
        <v>-228820</v>
      </c>
      <c r="U13" s="9">
        <v>-219376</v>
      </c>
      <c r="V13" s="9">
        <v>-209874</v>
      </c>
      <c r="W13" s="9">
        <v>-188428</v>
      </c>
      <c r="X13" s="9">
        <v>-178385</v>
      </c>
    </row>
    <row r="14" spans="1:24" ht="22.5" hidden="1" customHeight="1" x14ac:dyDescent="0.25">
      <c r="A14" s="18" t="s">
        <v>14</v>
      </c>
      <c r="B14" s="19" t="s">
        <v>20</v>
      </c>
      <c r="C14" s="9">
        <f t="shared" ref="C14:D14" si="9">C7-C11</f>
        <v>-1307057</v>
      </c>
      <c r="D14" s="9">
        <f t="shared" si="9"/>
        <v>-610055</v>
      </c>
      <c r="E14" s="9">
        <f>E7-E11</f>
        <v>-574088</v>
      </c>
      <c r="F14" s="9">
        <f>F7-F11</f>
        <v>-680454</v>
      </c>
      <c r="G14" s="9">
        <f>G7-G11</f>
        <v>-691997</v>
      </c>
      <c r="H14" s="9">
        <f>H7-H11</f>
        <v>-718999</v>
      </c>
      <c r="I14" s="18" t="s">
        <v>14</v>
      </c>
      <c r="J14" s="19" t="s">
        <v>20</v>
      </c>
      <c r="K14" s="9">
        <f t="shared" ref="K14:X14" si="10">K7-K11</f>
        <v>-276509.51099999994</v>
      </c>
      <c r="L14" s="9">
        <f t="shared" si="10"/>
        <v>-274203.80000000075</v>
      </c>
      <c r="M14" s="9">
        <f t="shared" si="10"/>
        <v>-271692.60000000149</v>
      </c>
      <c r="N14" s="9">
        <f t="shared" si="10"/>
        <v>-263354.95199999958</v>
      </c>
      <c r="O14" s="9">
        <f t="shared" si="10"/>
        <v>-254950.17000000179</v>
      </c>
      <c r="P14" s="9">
        <f t="shared" si="10"/>
        <v>-246400.17599999905</v>
      </c>
      <c r="Q14" s="18" t="s">
        <v>14</v>
      </c>
      <c r="R14" s="19" t="s">
        <v>20</v>
      </c>
      <c r="S14" s="9">
        <f t="shared" ref="S14" si="11">S7-S11</f>
        <v>-237663.78299999982</v>
      </c>
      <c r="T14" s="9">
        <f t="shared" si="10"/>
        <v>-228819.94000000134</v>
      </c>
      <c r="U14" s="9">
        <f t="shared" si="10"/>
        <v>-219375.67199999839</v>
      </c>
      <c r="V14" s="9">
        <f t="shared" si="10"/>
        <v>-209874.32999999821</v>
      </c>
      <c r="W14" s="9">
        <f t="shared" si="10"/>
        <v>-188428</v>
      </c>
      <c r="X14" s="9">
        <f t="shared" si="10"/>
        <v>-178385.11499999836</v>
      </c>
    </row>
    <row r="15" spans="1:24" ht="17.25" hidden="1" customHeight="1" x14ac:dyDescent="0.25">
      <c r="A15" s="27"/>
      <c r="B15" s="28"/>
      <c r="C15" s="29"/>
      <c r="D15" s="29"/>
      <c r="E15" s="29"/>
      <c r="F15" s="29"/>
      <c r="G15" s="29"/>
      <c r="H15" s="29"/>
      <c r="I15" s="27"/>
      <c r="J15" s="28"/>
      <c r="K15" s="30">
        <f>K8*K16/100</f>
        <v>276509.511</v>
      </c>
      <c r="L15" s="30">
        <f t="shared" ref="L15:P15" si="12">L8*L16/100</f>
        <v>274203.8</v>
      </c>
      <c r="M15" s="30">
        <f t="shared" si="12"/>
        <v>271692.59999999998</v>
      </c>
      <c r="N15" s="30">
        <f t="shared" si="12"/>
        <v>263354.95199999999</v>
      </c>
      <c r="O15" s="30">
        <f t="shared" si="12"/>
        <v>254950.16999999995</v>
      </c>
      <c r="P15" s="30">
        <f t="shared" si="12"/>
        <v>246400.17600000001</v>
      </c>
      <c r="Q15" s="27"/>
      <c r="R15" s="28"/>
      <c r="S15" s="30">
        <f>S8*S16/100</f>
        <v>237663.783</v>
      </c>
      <c r="T15" s="30">
        <f t="shared" ref="T15:X15" si="13">T8*T16/100</f>
        <v>228819.94</v>
      </c>
      <c r="U15" s="30">
        <f t="shared" si="13"/>
        <v>219375.67199999999</v>
      </c>
      <c r="V15" s="30">
        <f t="shared" si="13"/>
        <v>209874.33</v>
      </c>
      <c r="W15" s="30">
        <f t="shared" si="13"/>
        <v>188428</v>
      </c>
      <c r="X15" s="30">
        <f t="shared" si="13"/>
        <v>178385.11499999999</v>
      </c>
    </row>
    <row r="16" spans="1:24" ht="17.25" hidden="1" customHeight="1" x14ac:dyDescent="0.25">
      <c r="A16" s="27"/>
      <c r="B16" s="28"/>
      <c r="C16" s="35">
        <f>C13/C8*100</f>
        <v>-13.715242636405886</v>
      </c>
      <c r="D16" s="35">
        <f t="shared" ref="D16:G16" si="14">D13/D8*100</f>
        <v>-6.3149122213175115</v>
      </c>
      <c r="E16" s="35">
        <f t="shared" si="14"/>
        <v>-5.9080305923210048</v>
      </c>
      <c r="F16" s="35">
        <f t="shared" si="14"/>
        <v>-7.1675143970917619</v>
      </c>
      <c r="G16" s="35">
        <f t="shared" si="14"/>
        <v>-7.3005490838509672</v>
      </c>
      <c r="H16" s="35">
        <f>H13/H8*100</f>
        <v>-7.2216054665721066</v>
      </c>
      <c r="I16" s="27"/>
      <c r="J16" s="28"/>
      <c r="K16" s="31">
        <v>2.7</v>
      </c>
      <c r="L16" s="31">
        <v>2.6</v>
      </c>
      <c r="M16" s="31">
        <v>2.5</v>
      </c>
      <c r="N16" s="31">
        <v>2.4</v>
      </c>
      <c r="O16" s="31">
        <v>2.2999999999999998</v>
      </c>
      <c r="P16" s="31">
        <v>2.2000000000000002</v>
      </c>
      <c r="Q16" s="27"/>
      <c r="R16" s="28"/>
      <c r="S16" s="31">
        <v>2.1</v>
      </c>
      <c r="T16" s="31">
        <v>2</v>
      </c>
      <c r="U16" s="31">
        <v>1.9</v>
      </c>
      <c r="V16" s="31">
        <v>1.8</v>
      </c>
      <c r="W16" s="31">
        <v>1.6</v>
      </c>
      <c r="X16" s="31">
        <v>1.5</v>
      </c>
    </row>
    <row r="17" spans="1:24" ht="57" customHeight="1" x14ac:dyDescent="0.3">
      <c r="A17" s="21" t="s">
        <v>43</v>
      </c>
      <c r="B17" s="21"/>
      <c r="C17" s="22"/>
      <c r="D17" s="23"/>
      <c r="E17" s="23"/>
      <c r="F17" s="23"/>
      <c r="G17" s="23"/>
      <c r="H17" s="11"/>
      <c r="Q17" s="50" t="s">
        <v>25</v>
      </c>
      <c r="R17" s="51"/>
      <c r="S17" s="25"/>
      <c r="W17" s="49" t="s">
        <v>21</v>
      </c>
      <c r="X17" s="49"/>
    </row>
    <row r="18" spans="1:24" ht="22.5" customHeight="1" x14ac:dyDescent="0.25">
      <c r="D18" s="7"/>
      <c r="E18" s="7"/>
      <c r="F18" s="11"/>
      <c r="G18" s="11"/>
      <c r="H18" s="11"/>
      <c r="K18" s="7"/>
      <c r="L18" s="7"/>
      <c r="M18" s="7"/>
      <c r="N18" s="7"/>
      <c r="O18" s="7"/>
      <c r="P18" s="7"/>
      <c r="T18" s="7"/>
      <c r="U18" s="7"/>
      <c r="V18" s="7"/>
      <c r="W18" s="7"/>
      <c r="X18" s="7"/>
    </row>
    <row r="19" spans="1:24" ht="35.25" customHeight="1" x14ac:dyDescent="0.25">
      <c r="T19" s="11"/>
      <c r="U19" s="11"/>
      <c r="V19" s="11"/>
      <c r="W19" s="11"/>
      <c r="X19" s="11"/>
    </row>
    <row r="21" spans="1:24" x14ac:dyDescent="0.25">
      <c r="E21" s="8"/>
    </row>
    <row r="22" spans="1:24" x14ac:dyDescent="0.25">
      <c r="G22" s="11"/>
      <c r="H22" s="11"/>
    </row>
    <row r="23" spans="1:24" x14ac:dyDescent="0.25">
      <c r="D23" s="8"/>
      <c r="E23" s="8"/>
      <c r="F23" s="8"/>
      <c r="G23" s="8"/>
      <c r="H23" s="8"/>
      <c r="K23" s="8"/>
      <c r="L23" s="8"/>
      <c r="M23" s="8"/>
      <c r="N23" s="8"/>
      <c r="O23" s="8"/>
      <c r="P23" s="8"/>
      <c r="T23" s="8"/>
      <c r="U23" s="8"/>
      <c r="V23" s="8"/>
      <c r="W23" s="8"/>
      <c r="X23" s="8"/>
    </row>
    <row r="24" spans="1:24" x14ac:dyDescent="0.25">
      <c r="D24" s="8"/>
      <c r="E24" s="8"/>
      <c r="F24" s="8"/>
      <c r="G24" s="8"/>
      <c r="H24" s="8"/>
      <c r="K24" s="8"/>
      <c r="L24" s="8"/>
      <c r="M24" s="8"/>
      <c r="N24" s="8"/>
      <c r="O24" s="8"/>
      <c r="P24" s="8"/>
      <c r="T24" s="8"/>
      <c r="U24" s="8"/>
      <c r="V24" s="8"/>
      <c r="W24" s="8"/>
      <c r="X24" s="8"/>
    </row>
    <row r="28" spans="1:24" x14ac:dyDescent="0.25">
      <c r="K28" s="10"/>
      <c r="L28" s="10"/>
      <c r="M28" s="10"/>
      <c r="N28" s="10"/>
      <c r="O28" s="10"/>
      <c r="P28" s="10"/>
      <c r="T28" s="10"/>
      <c r="U28" s="10"/>
      <c r="V28" s="10"/>
      <c r="W28" s="10"/>
      <c r="X28" s="10"/>
    </row>
    <row r="29" spans="1:24" x14ac:dyDescent="0.25">
      <c r="K29" s="10"/>
      <c r="L29" s="10"/>
      <c r="M29" s="10"/>
      <c r="N29" s="10"/>
      <c r="O29" s="10"/>
      <c r="P29" s="10"/>
      <c r="T29" s="10"/>
      <c r="U29" s="10"/>
      <c r="V29" s="10"/>
      <c r="W29" s="10"/>
      <c r="X29" s="10"/>
    </row>
  </sheetData>
  <mergeCells count="28">
    <mergeCell ref="O1:P1"/>
    <mergeCell ref="W1:X1"/>
    <mergeCell ref="V4:V5"/>
    <mergeCell ref="X4:X5"/>
    <mergeCell ref="T4:T5"/>
    <mergeCell ref="U4:U5"/>
    <mergeCell ref="W4:W5"/>
    <mergeCell ref="W17:X17"/>
    <mergeCell ref="R4:R5"/>
    <mergeCell ref="Q17:R17"/>
    <mergeCell ref="T2:V2"/>
    <mergeCell ref="Q4:Q5"/>
    <mergeCell ref="A4:A5"/>
    <mergeCell ref="S4:S5"/>
    <mergeCell ref="F1:H1"/>
    <mergeCell ref="C2:F2"/>
    <mergeCell ref="K2:N2"/>
    <mergeCell ref="M4:M5"/>
    <mergeCell ref="N4:N5"/>
    <mergeCell ref="O4:O5"/>
    <mergeCell ref="P4:P5"/>
    <mergeCell ref="I4:I5"/>
    <mergeCell ref="J4:J5"/>
    <mergeCell ref="B4:B5"/>
    <mergeCell ref="C4:C5"/>
    <mergeCell ref="D4:E4"/>
    <mergeCell ref="K4:K5"/>
    <mergeCell ref="L4:L5"/>
  </mergeCells>
  <pageMargins left="0.59055118110236227" right="0.39370078740157483" top="1.1811023622047245" bottom="0.59055118110236227" header="0.15748031496062992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obp_toi</dc:creator>
  <cp:lastModifiedBy>Мотченко Ольга Николаевна</cp:lastModifiedBy>
  <cp:lastPrinted>2021-01-20T07:49:26Z</cp:lastPrinted>
  <dcterms:created xsi:type="dcterms:W3CDTF">2018-08-27T11:02:10Z</dcterms:created>
  <dcterms:modified xsi:type="dcterms:W3CDTF">2021-01-26T06:18:08Z</dcterms:modified>
</cp:coreProperties>
</file>